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firstSheet="1" activeTab="1"/>
  </bookViews>
  <sheets>
    <sheet name="уборка озимых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'Лист2'!$A$1:$AF$30</definedName>
    <definedName name="_xlnm.Print_Area" localSheetId="0">'уборка озимых'!$A$1:$AC$32</definedName>
  </definedNames>
  <calcPr fullCalcOnLoad="1"/>
</workbook>
</file>

<file path=xl/sharedStrings.xml><?xml version="1.0" encoding="utf-8"?>
<sst xmlns="http://schemas.openxmlformats.org/spreadsheetml/2006/main" count="242" uniqueCount="88">
  <si>
    <t xml:space="preserve"> </t>
  </si>
  <si>
    <t>Наименование хозяйств</t>
  </si>
  <si>
    <t>Уборка зерновых культур,га</t>
  </si>
  <si>
    <t>План</t>
  </si>
  <si>
    <t>Обмолочено,га</t>
  </si>
  <si>
    <t>Намолочено, тонн</t>
  </si>
  <si>
    <t>Урожайность,ц/га</t>
  </si>
  <si>
    <t>в том числе</t>
  </si>
  <si>
    <t>Озимая рожь</t>
  </si>
  <si>
    <t>Овес</t>
  </si>
  <si>
    <t>Озимая пшеница</t>
  </si>
  <si>
    <t>Горох</t>
  </si>
  <si>
    <t>Озимый рыжик</t>
  </si>
  <si>
    <t>план</t>
  </si>
  <si>
    <t>намолочено, тонн</t>
  </si>
  <si>
    <t>урожайность, ц/га</t>
  </si>
  <si>
    <t>скошено, га</t>
  </si>
  <si>
    <t>Урожайность, ц/га</t>
  </si>
  <si>
    <t>ООО «Атолл-Агро»</t>
  </si>
  <si>
    <t>ООО «Агроресурс»</t>
  </si>
  <si>
    <t>0</t>
  </si>
  <si>
    <t>ООО «Али»</t>
  </si>
  <si>
    <t>ООО «Агро-Русь»</t>
  </si>
  <si>
    <t>ООО Био-Тон» Марьевка</t>
  </si>
  <si>
    <t>ООО «Био-Тон» Падовка</t>
  </si>
  <si>
    <t>ООО «ДиКон»</t>
  </si>
  <si>
    <t>ООО «Агро-Нива»</t>
  </si>
  <si>
    <t>ООО «Родина-2»</t>
  </si>
  <si>
    <t>ООО «Родина-3»</t>
  </si>
  <si>
    <t>ППУ</t>
  </si>
  <si>
    <t>АО «СХТ»</t>
  </si>
  <si>
    <t>ООО «Спектр»</t>
  </si>
  <si>
    <t>ООО «СВАБ»</t>
  </si>
  <si>
    <t>ООО «Союз»</t>
  </si>
  <si>
    <t>ООО «Семена»</t>
  </si>
  <si>
    <t>КФХ</t>
  </si>
  <si>
    <t>Итого</t>
  </si>
  <si>
    <t>№ п/п</t>
  </si>
  <si>
    <t xml:space="preserve">Уборка зерновых культур, га </t>
  </si>
  <si>
    <t>Яровая пшеница</t>
  </si>
  <si>
    <t>Ячмень</t>
  </si>
  <si>
    <t>Чечевица</t>
  </si>
  <si>
    <t>Нут</t>
  </si>
  <si>
    <t>Просо</t>
  </si>
  <si>
    <t>намолочено,тонн</t>
  </si>
  <si>
    <t>урожайность,ц/га</t>
  </si>
  <si>
    <t>обмолочено,га</t>
  </si>
  <si>
    <t>намолочено,  тонн</t>
  </si>
  <si>
    <t>урожайность,  ц\га</t>
  </si>
  <si>
    <t>обмолочено, га</t>
  </si>
  <si>
    <t>урожайность,  ц/га</t>
  </si>
  <si>
    <t>ООО «Био-Тон» Марьевка</t>
  </si>
  <si>
    <t>ООО «Спектр »</t>
  </si>
  <si>
    <t>ПК «Семена»</t>
  </si>
  <si>
    <t>Сорго</t>
  </si>
  <si>
    <t>Кукуруза</t>
  </si>
  <si>
    <t>Засыпано семян, тонн</t>
  </si>
  <si>
    <t>Гречиха</t>
  </si>
  <si>
    <t>Намолочено,тонн</t>
  </si>
  <si>
    <t>ООО «Нива»</t>
  </si>
  <si>
    <t>ООО «Русский хлеб»</t>
  </si>
  <si>
    <t>ОАО «СХТ»</t>
  </si>
  <si>
    <t>000 «Семена»</t>
  </si>
  <si>
    <t>Подготовка почвы</t>
  </si>
  <si>
    <t>Подсолнечник</t>
  </si>
  <si>
    <t>Всего</t>
  </si>
  <si>
    <t>в том числе вспахано</t>
  </si>
  <si>
    <t>ООО «Сваб»</t>
  </si>
  <si>
    <t>Итого по району</t>
  </si>
  <si>
    <t>-</t>
  </si>
  <si>
    <t>,</t>
  </si>
  <si>
    <t>Сведения по уборке технических культур на 14 ноября 2012 года по м.р. Пестравский</t>
  </si>
  <si>
    <t>Уборка технических культур, га</t>
  </si>
  <si>
    <t>Осенняя подготовка почвы, га</t>
  </si>
  <si>
    <t>Лен</t>
  </si>
  <si>
    <t>всего</t>
  </si>
  <si>
    <t>К-з «Красный Путь»</t>
  </si>
  <si>
    <t>ООО «Родина-1»</t>
  </si>
  <si>
    <t>ООО «Био-тон»</t>
  </si>
  <si>
    <t>ООО «Южное»</t>
  </si>
  <si>
    <t>ООО «Дикон»</t>
  </si>
  <si>
    <t>На 14.11.2012</t>
  </si>
  <si>
    <t>На 13.11.2012</t>
  </si>
  <si>
    <t>+1985</t>
  </si>
  <si>
    <t>+547</t>
  </si>
  <si>
    <t>Сведения по уборке  на 11 декабря 2018 года по муниципальному району Пестравский</t>
  </si>
  <si>
    <t>Сведения по уборке  на 26 ноября 2019 года по муниципальному району Пестравский</t>
  </si>
  <si>
    <t>Сведения по уборке зерновых культур на 30 июля 2019 года по муниципальному району Пестравский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</si>
</sst>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2">
    <font>
      <sz val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AB28" sqref="AB28"/>
    </sheetView>
  </sheetViews>
  <sheetFormatPr defaultColWidth="11.57421875" defaultRowHeight="12.75"/>
  <cols>
    <col min="1" max="1" width="3.140625" style="0" customWidth="1"/>
    <col min="2" max="2" width="17.00390625" style="0" customWidth="1"/>
    <col min="3" max="3" width="0" style="0" hidden="1" customWidth="1"/>
    <col min="4" max="5" width="6.421875" style="0" customWidth="1"/>
    <col min="6" max="7" width="0" style="0" hidden="1" customWidth="1"/>
    <col min="8" max="8" width="7.7109375" style="0" customWidth="1"/>
    <col min="9" max="9" width="5.00390625" style="0" customWidth="1"/>
    <col min="10" max="13" width="0" style="0" hidden="1" customWidth="1"/>
    <col min="14" max="14" width="6.140625" style="0" customWidth="1"/>
    <col min="15" max="16" width="6.00390625" style="0" customWidth="1"/>
    <col min="17" max="17" width="5.00390625" style="0" customWidth="1"/>
    <col min="18" max="21" width="0" style="0" hidden="1" customWidth="1"/>
    <col min="22" max="22" width="7.140625" style="0" customWidth="1"/>
    <col min="23" max="23" width="5.8515625" style="0" customWidth="1"/>
    <col min="24" max="24" width="7.57421875" style="0" customWidth="1"/>
    <col min="25" max="25" width="5.421875" style="0" customWidth="1"/>
    <col min="26" max="26" width="6.57421875" style="0" customWidth="1"/>
    <col min="27" max="27" width="6.421875" style="0" customWidth="1"/>
    <col min="28" max="28" width="6.7109375" style="0" customWidth="1"/>
    <col min="29" max="29" width="7.421875" style="0" customWidth="1"/>
    <col min="30" max="32" width="7.28125" style="0" customWidth="1"/>
    <col min="33" max="33" width="5.140625" style="0" customWidth="1"/>
    <col min="34" max="34" width="7.28125" style="0" customWidth="1"/>
  </cols>
  <sheetData>
    <row r="1" spans="1:33" ht="12.75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  <c r="AA1" s="35"/>
      <c r="AB1" s="35"/>
      <c r="AC1" s="35"/>
      <c r="AD1" s="1"/>
      <c r="AE1" s="1"/>
      <c r="AF1" s="1"/>
      <c r="AG1" s="1"/>
    </row>
    <row r="2" spans="1:33" ht="20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5"/>
      <c r="AA2" s="35"/>
      <c r="AB2" s="35"/>
      <c r="AC2" s="35"/>
      <c r="AD2" s="1"/>
      <c r="AE2" s="1"/>
      <c r="AF2" s="1"/>
      <c r="AG2" s="1"/>
    </row>
    <row r="3" spans="1:33" ht="18.75" customHeight="1">
      <c r="A3" s="32" t="s">
        <v>0</v>
      </c>
      <c r="B3" s="32" t="s">
        <v>1</v>
      </c>
      <c r="C3" s="3"/>
      <c r="D3" s="36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2"/>
      <c r="AE3" s="2"/>
      <c r="AF3" s="2"/>
      <c r="AG3" s="2"/>
    </row>
    <row r="4" spans="1:33" ht="15.75" customHeight="1">
      <c r="A4" s="32"/>
      <c r="B4" s="32"/>
      <c r="C4" s="3"/>
      <c r="D4" s="37" t="s">
        <v>3</v>
      </c>
      <c r="E4" s="38" t="s">
        <v>4</v>
      </c>
      <c r="F4" s="3"/>
      <c r="G4" s="3"/>
      <c r="H4" s="38" t="s">
        <v>5</v>
      </c>
      <c r="I4" s="38" t="s">
        <v>6</v>
      </c>
      <c r="J4" s="2"/>
      <c r="K4" s="2"/>
      <c r="L4" s="2"/>
      <c r="M4" s="2"/>
      <c r="N4" s="32" t="s">
        <v>7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  <c r="AF4" s="2"/>
      <c r="AG4" s="2"/>
    </row>
    <row r="5" spans="1:33" ht="23.25" customHeight="1">
      <c r="A5" s="32"/>
      <c r="B5" s="32"/>
      <c r="C5" s="3"/>
      <c r="D5" s="37"/>
      <c r="E5" s="38"/>
      <c r="F5" s="3"/>
      <c r="G5" s="3"/>
      <c r="H5" s="38"/>
      <c r="I5" s="38"/>
      <c r="J5" s="2"/>
      <c r="K5" s="2"/>
      <c r="L5" s="2"/>
      <c r="M5" s="2"/>
      <c r="N5" s="33" t="s">
        <v>8</v>
      </c>
      <c r="O5" s="33"/>
      <c r="P5" s="33"/>
      <c r="Q5" s="33"/>
      <c r="R5" s="3"/>
      <c r="S5" s="3"/>
      <c r="T5" s="3"/>
      <c r="U5" s="5" t="s">
        <v>9</v>
      </c>
      <c r="V5" s="33" t="s">
        <v>10</v>
      </c>
      <c r="W5" s="33"/>
      <c r="X5" s="33"/>
      <c r="Y5" s="33"/>
      <c r="Z5" s="33" t="s">
        <v>11</v>
      </c>
      <c r="AA5" s="33"/>
      <c r="AB5" s="33"/>
      <c r="AC5" s="33"/>
      <c r="AD5" s="32" t="s">
        <v>12</v>
      </c>
      <c r="AE5" s="32"/>
      <c r="AF5" s="32"/>
      <c r="AG5" s="32"/>
    </row>
    <row r="6" spans="1:33" ht="65.25" customHeight="1">
      <c r="A6" s="32"/>
      <c r="B6" s="32"/>
      <c r="C6" s="3"/>
      <c r="D6" s="37"/>
      <c r="E6" s="38"/>
      <c r="F6" s="3"/>
      <c r="G6" s="3"/>
      <c r="H6" s="38"/>
      <c r="I6" s="38"/>
      <c r="J6" s="2"/>
      <c r="K6" s="2"/>
      <c r="L6" s="2"/>
      <c r="M6" s="2"/>
      <c r="N6" s="4" t="s">
        <v>13</v>
      </c>
      <c r="O6" s="6" t="s">
        <v>4</v>
      </c>
      <c r="P6" s="6" t="s">
        <v>14</v>
      </c>
      <c r="Q6" s="6" t="s">
        <v>15</v>
      </c>
      <c r="R6" s="3"/>
      <c r="S6" s="3"/>
      <c r="T6" s="3"/>
      <c r="U6" s="6" t="s">
        <v>16</v>
      </c>
      <c r="V6" s="4" t="s">
        <v>13</v>
      </c>
      <c r="W6" s="6" t="s">
        <v>4</v>
      </c>
      <c r="X6" s="6" t="s">
        <v>14</v>
      </c>
      <c r="Y6" s="6" t="s">
        <v>15</v>
      </c>
      <c r="Z6" s="4" t="s">
        <v>13</v>
      </c>
      <c r="AA6" s="6" t="s">
        <v>4</v>
      </c>
      <c r="AB6" s="6" t="s">
        <v>5</v>
      </c>
      <c r="AC6" s="6" t="s">
        <v>17</v>
      </c>
      <c r="AD6" s="4" t="s">
        <v>13</v>
      </c>
      <c r="AE6" s="6" t="s">
        <v>4</v>
      </c>
      <c r="AF6" s="6" t="s">
        <v>5</v>
      </c>
      <c r="AG6" s="6" t="s">
        <v>17</v>
      </c>
    </row>
    <row r="7" spans="1:33" ht="21.75" customHeight="1">
      <c r="A7" s="2">
        <v>1</v>
      </c>
      <c r="B7" s="7" t="s">
        <v>18</v>
      </c>
      <c r="C7" s="3"/>
      <c r="D7" s="5">
        <f>N7+V7+Z7+Лист2!C7+Лист2!G7+Лист2!P7+Лист2!Y7+Лист2!AC7+Лист3!C9+Лист3!G9+Лист3!L9+Лист2!U7</f>
        <v>2421</v>
      </c>
      <c r="E7" s="5">
        <f>O7+W7+AA7+Лист2!D7+Лист2!I7+Лист2!R7+Лист2!V7+Лист2!Z7+Лист2!AD7+Лист3!D9+Лист3!H9+Лист3!M9</f>
        <v>722</v>
      </c>
      <c r="F7" s="8"/>
      <c r="G7" s="8"/>
      <c r="H7" s="5">
        <f>P7+X7+AB7+Лист2!E7+Лист2!J7+Лист2!S7+Лист2!W7+Лист2!AA7+Лист2!AE7+Лист3!E9+Лист3!I9+Лист3!N9</f>
        <v>566</v>
      </c>
      <c r="I7" s="9">
        <f aca="true" t="shared" si="0" ref="I7:I13">H7/E7*10</f>
        <v>7.839335180055401</v>
      </c>
      <c r="J7" s="2"/>
      <c r="K7" s="2"/>
      <c r="L7" s="2"/>
      <c r="M7" s="2"/>
      <c r="N7" s="5">
        <v>0</v>
      </c>
      <c r="O7" s="2">
        <v>0</v>
      </c>
      <c r="P7" s="2">
        <v>0</v>
      </c>
      <c r="Q7" s="10" t="e">
        <f>P7/O7*10</f>
        <v>#DIV/0!</v>
      </c>
      <c r="R7" s="8"/>
      <c r="S7" s="8"/>
      <c r="T7" s="8"/>
      <c r="U7" s="2"/>
      <c r="V7" s="5">
        <v>476</v>
      </c>
      <c r="W7" s="2">
        <v>476</v>
      </c>
      <c r="X7" s="2">
        <v>368</v>
      </c>
      <c r="Y7" s="10">
        <f aca="true" t="shared" si="1" ref="Y7:Y13">X7/W7*10</f>
        <v>7.73109243697479</v>
      </c>
      <c r="Z7" s="10">
        <v>0</v>
      </c>
      <c r="AA7" s="10">
        <v>0</v>
      </c>
      <c r="AB7" s="10">
        <v>0</v>
      </c>
      <c r="AC7" s="10" t="e">
        <f aca="true" t="shared" si="2" ref="AC7:AC13">AB7/AA7*10</f>
        <v>#DIV/0!</v>
      </c>
      <c r="AD7" s="10">
        <v>0</v>
      </c>
      <c r="AE7" s="10">
        <v>0</v>
      </c>
      <c r="AF7" s="10">
        <v>0</v>
      </c>
      <c r="AG7" s="10"/>
    </row>
    <row r="8" spans="1:33" ht="23.25" customHeight="1">
      <c r="A8" s="2">
        <v>2</v>
      </c>
      <c r="B8" s="7" t="s">
        <v>19</v>
      </c>
      <c r="C8" s="3"/>
      <c r="D8" s="5">
        <f>N8+V8+Z8+Лист2!C8+Лист2!G8+Лист2!P8+Лист2!U8+Лист2!Y8+Лист2!AC8+Лист3!C10+Лист3!G10+Лист3!L10</f>
        <v>6843</v>
      </c>
      <c r="E8" s="5">
        <f>O8+W8+AA8+Лист2!D8+Лист2!I8+Лист2!R8+Лист2!V8+Лист2!Z8+Лист2!AD8+Лист3!D10+Лист3!H10+Лист3!M10</f>
        <v>2900</v>
      </c>
      <c r="F8" s="8"/>
      <c r="G8" s="8"/>
      <c r="H8" s="5">
        <f>P8+X8+AB8+Лист2!E8+Лист2!J8+Лист2!S8+Лист2!W8+Лист2!AA8+Лист2!AE8+Лист3!E10+Лист3!I10+Лист3!N10</f>
        <v>4150</v>
      </c>
      <c r="I8" s="9">
        <f t="shared" si="0"/>
        <v>14.310344827586208</v>
      </c>
      <c r="J8" s="2"/>
      <c r="K8" s="2"/>
      <c r="L8" s="2"/>
      <c r="M8" s="2"/>
      <c r="N8" s="5">
        <v>0</v>
      </c>
      <c r="O8" s="11" t="s">
        <v>20</v>
      </c>
      <c r="P8" s="2">
        <v>0</v>
      </c>
      <c r="Q8" s="10" t="e">
        <f>P8/O8*10</f>
        <v>#DIV/0!</v>
      </c>
      <c r="R8" s="8"/>
      <c r="S8" s="8"/>
      <c r="T8" s="8"/>
      <c r="U8" s="2"/>
      <c r="V8" s="5">
        <v>2700</v>
      </c>
      <c r="W8" s="2">
        <v>2700</v>
      </c>
      <c r="X8" s="2">
        <v>4050</v>
      </c>
      <c r="Y8" s="10">
        <f t="shared" si="1"/>
        <v>15</v>
      </c>
      <c r="Z8" s="10">
        <v>0</v>
      </c>
      <c r="AA8" s="10">
        <v>0</v>
      </c>
      <c r="AB8" s="10">
        <v>0</v>
      </c>
      <c r="AC8" s="10" t="e">
        <f t="shared" si="2"/>
        <v>#DIV/0!</v>
      </c>
      <c r="AD8" s="10">
        <v>0</v>
      </c>
      <c r="AE8" s="10">
        <v>0</v>
      </c>
      <c r="AF8" s="10">
        <v>0</v>
      </c>
      <c r="AG8" s="10"/>
    </row>
    <row r="9" spans="1:33" ht="21" customHeight="1">
      <c r="A9" s="2">
        <v>3</v>
      </c>
      <c r="B9" s="7" t="s">
        <v>21</v>
      </c>
      <c r="C9" s="3"/>
      <c r="D9" s="5">
        <f>N9+V9+Z9+Лист2!C9+Лист2!G9+Лист2!P9+Лист2!U9+Лист2!Y9+Лист2!AC9+Лист3!C11+Лист3!G11+Лист3!L11</f>
        <v>1099</v>
      </c>
      <c r="E9" s="5">
        <f>O9+W9+AA9+Лист2!D9+Лист2!I9+Лист2!R9+Лист2!V9+Лист2!Z9+Лист2!AD9+Лист3!D11+Лист3!H11+Лист3!M11</f>
        <v>530</v>
      </c>
      <c r="F9" s="8"/>
      <c r="G9" s="8"/>
      <c r="H9" s="5">
        <f>P9+X9+AB9+Лист2!E9+Лист2!J9+Лист2!S9+Лист2!W9+Лист2!AA9+Лист2!AE9+Лист3!E11+Лист3!I11+Лист3!N11</f>
        <v>795</v>
      </c>
      <c r="I9" s="9">
        <f t="shared" si="0"/>
        <v>15</v>
      </c>
      <c r="J9" s="2"/>
      <c r="K9" s="2"/>
      <c r="L9" s="2"/>
      <c r="M9" s="2"/>
      <c r="N9" s="5">
        <v>0</v>
      </c>
      <c r="O9" s="2">
        <v>0</v>
      </c>
      <c r="P9" s="2">
        <v>0</v>
      </c>
      <c r="Q9" s="10"/>
      <c r="R9" s="8"/>
      <c r="S9" s="8"/>
      <c r="T9" s="8"/>
      <c r="U9" s="2"/>
      <c r="V9" s="5">
        <v>530</v>
      </c>
      <c r="W9" s="2">
        <v>530</v>
      </c>
      <c r="X9" s="2">
        <v>795</v>
      </c>
      <c r="Y9" s="10">
        <f t="shared" si="1"/>
        <v>15</v>
      </c>
      <c r="Z9" s="10">
        <v>0</v>
      </c>
      <c r="AA9" s="10">
        <v>0</v>
      </c>
      <c r="AB9" s="10">
        <v>0</v>
      </c>
      <c r="AC9" s="10" t="e">
        <f t="shared" si="2"/>
        <v>#DIV/0!</v>
      </c>
      <c r="AD9" s="10">
        <v>0</v>
      </c>
      <c r="AE9" s="10">
        <v>0</v>
      </c>
      <c r="AF9" s="10">
        <v>0</v>
      </c>
      <c r="AG9" s="10"/>
    </row>
    <row r="10" spans="1:33" ht="23.25" customHeight="1">
      <c r="A10" s="2">
        <v>4</v>
      </c>
      <c r="B10" s="7" t="s">
        <v>22</v>
      </c>
      <c r="C10" s="3"/>
      <c r="D10" s="5">
        <f>N10+V10+Z10+Лист2!C10+Лист2!G10+Лист2!P10+Лист2!U10+Лист2!Y10+Лист2!AC10+Лист3!C12+Лист3!G12+Лист3!L12</f>
        <v>478</v>
      </c>
      <c r="E10" s="5">
        <f>O10+W10+AA10+Лист2!D10+Лист2!I10+Лист2!R10+Лист2!V10+Лист2!Z10+Лист2!AD10+Лист3!D12+Лист3!H12+Лист3!M12</f>
        <v>0</v>
      </c>
      <c r="F10" s="8"/>
      <c r="G10" s="8"/>
      <c r="H10" s="5">
        <f>P10+X10+AB10+Лист2!E10+Лист2!J10+Лист2!S10+Лист2!W10+Лист2!AA10+Лист2!AE10+Лист3!E12+Лист3!I12+Лист3!N12</f>
        <v>0</v>
      </c>
      <c r="I10" s="9" t="e">
        <f t="shared" si="0"/>
        <v>#DIV/0!</v>
      </c>
      <c r="J10" s="2"/>
      <c r="K10" s="2"/>
      <c r="L10" s="2"/>
      <c r="M10" s="2"/>
      <c r="N10" s="5">
        <v>0</v>
      </c>
      <c r="O10" s="2">
        <v>0</v>
      </c>
      <c r="P10" s="2">
        <v>0</v>
      </c>
      <c r="Q10" s="10"/>
      <c r="R10" s="8"/>
      <c r="S10" s="8"/>
      <c r="T10" s="8"/>
      <c r="U10" s="2"/>
      <c r="V10" s="5">
        <v>0</v>
      </c>
      <c r="W10" s="2">
        <v>0</v>
      </c>
      <c r="X10" s="2">
        <v>0</v>
      </c>
      <c r="Y10" s="10" t="e">
        <f t="shared" si="1"/>
        <v>#DIV/0!</v>
      </c>
      <c r="Z10" s="10">
        <v>0</v>
      </c>
      <c r="AA10" s="10">
        <v>0</v>
      </c>
      <c r="AB10" s="10">
        <v>0</v>
      </c>
      <c r="AC10" s="10" t="e">
        <f t="shared" si="2"/>
        <v>#DIV/0!</v>
      </c>
      <c r="AD10" s="10">
        <v>0</v>
      </c>
      <c r="AE10" s="10">
        <v>0</v>
      </c>
      <c r="AF10" s="10">
        <v>0</v>
      </c>
      <c r="AG10" s="10"/>
    </row>
    <row r="11" spans="1:33" ht="24.75" customHeight="1">
      <c r="A11" s="2">
        <v>5</v>
      </c>
      <c r="B11" s="7" t="s">
        <v>23</v>
      </c>
      <c r="C11" s="3"/>
      <c r="D11" s="5">
        <f>N11+V11+Z11+Лист2!C11+Лист2!G11+Лист2!P11+Лист2!U11+Лист2!Y11+Лист2!AC11+Лист3!C13+Лист3!G13+Лист3!L13</f>
        <v>9699</v>
      </c>
      <c r="E11" s="5">
        <f>O11+W11+AA11+Лист2!D11+Лист2!I11+Лист2!R11+Лист2!V11+Лист2!Z11+Лист2!AD11+Лист3!D13+Лист3!H13+Лист3!M13</f>
        <v>3762</v>
      </c>
      <c r="F11" s="8"/>
      <c r="G11" s="8"/>
      <c r="H11" s="5">
        <f>P11+X11+AB11+Лист2!E11+Лист2!J11+Лист2!S11+Лист2!W11+Лист2!AA11+Лист2!AE11+Лист3!E13+Лист3!I13+Лист3!N13</f>
        <v>5705</v>
      </c>
      <c r="I11" s="9">
        <f t="shared" si="0"/>
        <v>15.16480595427964</v>
      </c>
      <c r="J11" s="2"/>
      <c r="K11" s="2"/>
      <c r="L11" s="2"/>
      <c r="M11" s="2"/>
      <c r="N11" s="5">
        <v>0</v>
      </c>
      <c r="O11" s="2">
        <v>0</v>
      </c>
      <c r="P11" s="2">
        <v>0</v>
      </c>
      <c r="Q11" s="10" t="e">
        <f>P11/O11*10</f>
        <v>#DIV/0!</v>
      </c>
      <c r="R11" s="8"/>
      <c r="S11" s="8"/>
      <c r="T11" s="8"/>
      <c r="U11" s="2"/>
      <c r="V11" s="5">
        <v>2068</v>
      </c>
      <c r="W11" s="2">
        <v>2068</v>
      </c>
      <c r="X11" s="2">
        <v>3672</v>
      </c>
      <c r="Y11" s="10">
        <f t="shared" si="1"/>
        <v>17.756286266924565</v>
      </c>
      <c r="Z11" s="9">
        <v>0</v>
      </c>
      <c r="AA11" s="10">
        <v>0</v>
      </c>
      <c r="AB11" s="10">
        <v>0</v>
      </c>
      <c r="AC11" s="10" t="e">
        <f t="shared" si="2"/>
        <v>#DIV/0!</v>
      </c>
      <c r="AD11" s="10">
        <v>0</v>
      </c>
      <c r="AE11" s="10">
        <v>0</v>
      </c>
      <c r="AF11" s="10">
        <v>0</v>
      </c>
      <c r="AG11" s="10"/>
    </row>
    <row r="12" spans="1:33" ht="26.25" customHeight="1">
      <c r="A12" s="2">
        <v>6</v>
      </c>
      <c r="B12" s="7" t="s">
        <v>24</v>
      </c>
      <c r="C12" s="3"/>
      <c r="D12" s="5">
        <f>N12+V12+Лист2!C13+Лист2!G13+Лист2!P13+Лист2!U13+Лист2!Y13+Лист2!AC13+Лист3!C14+Лист3!G14+Лист3!L14+Z12</f>
        <v>13953</v>
      </c>
      <c r="E12" s="5">
        <f>O12+W12+AA12+Лист2!D13+Лист2!I13+Лист2!R13+Лист2!V13+Лист2!Z13+Лист2!AD13+Лист3!D14+Лист3!H14+Лист3!M14</f>
        <v>2100</v>
      </c>
      <c r="F12" s="8"/>
      <c r="G12" s="8"/>
      <c r="H12" s="5">
        <f>P12+X12+AB12+Лист2!E13+Лист2!J13+Лист2!S13+Лист2!W13+Лист2!AA13+Лист2!AE13+Лист3!E14+Лист3!I14+Лист3!N14</f>
        <v>4410</v>
      </c>
      <c r="I12" s="9">
        <f t="shared" si="0"/>
        <v>21</v>
      </c>
      <c r="J12" s="2"/>
      <c r="K12" s="2"/>
      <c r="L12" s="2"/>
      <c r="M12" s="2"/>
      <c r="N12" s="5">
        <v>0</v>
      </c>
      <c r="O12" s="2">
        <v>0</v>
      </c>
      <c r="P12" s="2">
        <v>0</v>
      </c>
      <c r="Q12" s="10"/>
      <c r="R12" s="8"/>
      <c r="S12" s="8"/>
      <c r="T12" s="8"/>
      <c r="U12" s="2"/>
      <c r="V12" s="5">
        <v>2654</v>
      </c>
      <c r="W12" s="2">
        <v>2100</v>
      </c>
      <c r="X12" s="2">
        <v>4410</v>
      </c>
      <c r="Y12" s="10">
        <f t="shared" si="1"/>
        <v>21</v>
      </c>
      <c r="Z12" s="9">
        <v>2544</v>
      </c>
      <c r="AA12" s="10">
        <v>0</v>
      </c>
      <c r="AB12" s="10">
        <v>0</v>
      </c>
      <c r="AC12" s="10" t="e">
        <f t="shared" si="2"/>
        <v>#DIV/0!</v>
      </c>
      <c r="AD12" s="10">
        <v>0</v>
      </c>
      <c r="AE12" s="10">
        <v>0</v>
      </c>
      <c r="AF12" s="10">
        <v>0</v>
      </c>
      <c r="AG12" s="10"/>
    </row>
    <row r="13" spans="1:33" ht="20.25" customHeight="1">
      <c r="A13" s="2">
        <v>7</v>
      </c>
      <c r="B13" s="7" t="s">
        <v>25</v>
      </c>
      <c r="C13" s="3"/>
      <c r="D13" s="5">
        <f>N13+V13+Z13+Лист2!C14+Лист2!G14+Лист2!P14+Лист2!U14+Лист2!Y14+Лист2!AC14+Лист3!C15+Лист3!G15+Лист3!L15</f>
        <v>0</v>
      </c>
      <c r="E13" s="5">
        <f>O13+W13+AA13+Лист2!D14+Лист2!I14+Лист2!R14+Лист2!V14+Лист2!Z14+Лист2!AD14+Лист3!D15+Лист3!H15+Лист3!M15</f>
        <v>0</v>
      </c>
      <c r="F13" s="8"/>
      <c r="G13" s="8"/>
      <c r="H13" s="5">
        <f>P13+X13+AB13+Лист2!E14+Лист2!J14+Лист2!S14+Лист2!W14+Лист2!AA14+Лист2!AE14+Лист3!E15+Лист3!I15+Лист3!N15</f>
        <v>0</v>
      </c>
      <c r="I13" s="9" t="e">
        <f t="shared" si="0"/>
        <v>#DIV/0!</v>
      </c>
      <c r="J13" s="2"/>
      <c r="K13" s="2"/>
      <c r="L13" s="2"/>
      <c r="M13" s="2"/>
      <c r="N13" s="5">
        <v>0</v>
      </c>
      <c r="O13" s="2">
        <v>0</v>
      </c>
      <c r="P13" s="2">
        <v>0</v>
      </c>
      <c r="Q13" s="10"/>
      <c r="R13" s="8"/>
      <c r="S13" s="8"/>
      <c r="T13" s="8"/>
      <c r="U13" s="2"/>
      <c r="V13" s="5">
        <v>0</v>
      </c>
      <c r="W13" s="2">
        <v>0</v>
      </c>
      <c r="X13" s="2">
        <v>0</v>
      </c>
      <c r="Y13" s="10" t="e">
        <f t="shared" si="1"/>
        <v>#DIV/0!</v>
      </c>
      <c r="Z13" s="9">
        <v>0</v>
      </c>
      <c r="AA13" s="10">
        <v>0</v>
      </c>
      <c r="AB13" s="10">
        <v>0</v>
      </c>
      <c r="AC13" s="10" t="e">
        <f t="shared" si="2"/>
        <v>#DIV/0!</v>
      </c>
      <c r="AD13" s="10">
        <v>0</v>
      </c>
      <c r="AE13" s="10">
        <v>0</v>
      </c>
      <c r="AF13" s="10">
        <v>0</v>
      </c>
      <c r="AG13" s="10"/>
    </row>
    <row r="14" spans="1:33" ht="12.75" customHeight="1" hidden="1">
      <c r="A14" s="1"/>
      <c r="B14" s="7"/>
      <c r="C14" s="3"/>
      <c r="D14" s="5"/>
      <c r="E14" s="5"/>
      <c r="F14" s="8"/>
      <c r="G14" s="8"/>
      <c r="H14" s="5"/>
      <c r="I14" s="9"/>
      <c r="J14" s="2"/>
      <c r="K14" s="2"/>
      <c r="L14" s="2"/>
      <c r="M14" s="2"/>
      <c r="N14" s="5"/>
      <c r="O14" s="2"/>
      <c r="P14" s="2"/>
      <c r="Q14" s="10"/>
      <c r="R14" s="8"/>
      <c r="S14" s="8"/>
      <c r="T14" s="8"/>
      <c r="U14" s="2"/>
      <c r="V14" s="5"/>
      <c r="W14" s="2"/>
      <c r="X14" s="2"/>
      <c r="Y14" s="10"/>
      <c r="Z14" s="9"/>
      <c r="AA14" s="10"/>
      <c r="AB14" s="10"/>
      <c r="AC14" s="10"/>
      <c r="AD14" s="10"/>
      <c r="AE14" s="10"/>
      <c r="AF14" s="10"/>
      <c r="AG14" s="10"/>
    </row>
    <row r="15" spans="1:33" ht="12.75" customHeight="1" hidden="1">
      <c r="A15" s="1"/>
      <c r="B15" s="7"/>
      <c r="C15" s="3"/>
      <c r="D15" s="5"/>
      <c r="E15" s="5"/>
      <c r="F15" s="8"/>
      <c r="G15" s="8"/>
      <c r="H15" s="5"/>
      <c r="I15" s="9"/>
      <c r="J15" s="2"/>
      <c r="K15" s="2"/>
      <c r="L15" s="2"/>
      <c r="M15" s="2"/>
      <c r="N15" s="5"/>
      <c r="O15" s="2"/>
      <c r="P15" s="2"/>
      <c r="Q15" s="10"/>
      <c r="R15" s="8"/>
      <c r="S15" s="8"/>
      <c r="T15" s="8"/>
      <c r="U15" s="2"/>
      <c r="V15" s="5"/>
      <c r="W15" s="2"/>
      <c r="X15" s="2"/>
      <c r="Y15" s="10"/>
      <c r="Z15" s="9"/>
      <c r="AA15" s="10"/>
      <c r="AB15" s="10"/>
      <c r="AC15" s="10"/>
      <c r="AD15" s="10"/>
      <c r="AE15" s="10"/>
      <c r="AF15" s="10"/>
      <c r="AG15" s="10"/>
    </row>
    <row r="16" spans="1:33" ht="23.25" customHeight="1">
      <c r="A16" s="2">
        <v>8</v>
      </c>
      <c r="B16" s="7" t="s">
        <v>26</v>
      </c>
      <c r="C16" s="3"/>
      <c r="D16" s="5">
        <f>N16+V16+Z16+Лист2!C15+Лист2!G15+Лист2!P15+Лист2!U15+Лист2!Y15+Лист2!AC15+Лист3!C16+Лист3!G16+Лист3!L16</f>
        <v>2703</v>
      </c>
      <c r="E16" s="5">
        <f>O16+W16+AA16+Лист2!D15+Лист2!I15+Лист2!R15+Лист2!V15+Лист2!Z15+Лист2!AD15+Лист3!D16+Лист3!H16+Лист3!M16</f>
        <v>1329</v>
      </c>
      <c r="F16" s="8"/>
      <c r="G16" s="8"/>
      <c r="H16" s="5">
        <f>P16+X16+AB16+Лист2!E15+Лист2!J15+Лист2!S15+Лист2!W15+Лист2!AA15+Лист2!AE15+Лист3!E16+Лист3!I16+Лист3!N16</f>
        <v>3087</v>
      </c>
      <c r="I16" s="9">
        <f>H16/E16*10</f>
        <v>23.227990970654627</v>
      </c>
      <c r="J16" s="2"/>
      <c r="K16" s="2"/>
      <c r="L16" s="2"/>
      <c r="M16" s="2"/>
      <c r="N16" s="5">
        <v>0</v>
      </c>
      <c r="O16" s="2">
        <v>0</v>
      </c>
      <c r="P16" s="2">
        <v>0</v>
      </c>
      <c r="Q16" s="10" t="e">
        <f>P16/O16*10</f>
        <v>#DIV/0!</v>
      </c>
      <c r="R16" s="8"/>
      <c r="S16" s="8"/>
      <c r="T16" s="8"/>
      <c r="U16" s="2"/>
      <c r="V16" s="5">
        <v>1091</v>
      </c>
      <c r="W16" s="2">
        <v>1091</v>
      </c>
      <c r="X16" s="2">
        <v>2727</v>
      </c>
      <c r="Y16" s="10">
        <f>X16/W16*10</f>
        <v>24.995417048579288</v>
      </c>
      <c r="Z16" s="9">
        <v>0</v>
      </c>
      <c r="AA16" s="10">
        <v>0</v>
      </c>
      <c r="AB16" s="10">
        <v>0</v>
      </c>
      <c r="AC16" s="10" t="e">
        <f>AB16/AA16*10</f>
        <v>#DIV/0!</v>
      </c>
      <c r="AD16" s="9">
        <v>0</v>
      </c>
      <c r="AE16" s="10">
        <v>0</v>
      </c>
      <c r="AF16" s="10">
        <v>0</v>
      </c>
      <c r="AG16" s="10"/>
    </row>
    <row r="17" spans="1:33" ht="24" customHeight="1">
      <c r="A17" s="2">
        <v>9</v>
      </c>
      <c r="B17" s="7" t="s">
        <v>27</v>
      </c>
      <c r="C17" s="3"/>
      <c r="D17" s="5">
        <f>N17+V17+Z17+Лист2!C16+Лист2!G16+Лист2!P16+Лист2!U16+Лист2!Y16+Лист2!AC16+Лист3!C17+Лист3!G17+Лист3!L17</f>
        <v>730</v>
      </c>
      <c r="E17" s="5">
        <f>O17+W17+AA17+Лист2!D16+Лист2!I16+Лист2!R16+Лист2!V16+Лист2!Z16+Лист2!AD16+Лист3!D17+Лист3!H17+Лист3!M17</f>
        <v>260</v>
      </c>
      <c r="F17" s="8"/>
      <c r="G17" s="8"/>
      <c r="H17" s="5">
        <f>P17+X17+AB17+Лист2!E16+Лист2!J16+Лист2!S16+Лист2!W16+Лист2!AA16+Лист2!AE16+Лист3!E17+Лист3!I17+Лист3!N17</f>
        <v>416</v>
      </c>
      <c r="I17" s="9">
        <f>H17/E17*10</f>
        <v>16</v>
      </c>
      <c r="J17" s="2"/>
      <c r="K17" s="2"/>
      <c r="L17" s="2"/>
      <c r="M17" s="2"/>
      <c r="N17" s="5">
        <v>0</v>
      </c>
      <c r="O17" s="2">
        <v>0</v>
      </c>
      <c r="P17" s="2">
        <v>0</v>
      </c>
      <c r="Q17" s="10" t="e">
        <f>P17/O17*10</f>
        <v>#DIV/0!</v>
      </c>
      <c r="R17" s="8"/>
      <c r="S17" s="8"/>
      <c r="T17" s="8"/>
      <c r="U17" s="2"/>
      <c r="V17" s="5">
        <v>260</v>
      </c>
      <c r="W17" s="2">
        <v>260</v>
      </c>
      <c r="X17" s="2">
        <v>416</v>
      </c>
      <c r="Y17" s="10">
        <f>X17/W17*10</f>
        <v>16</v>
      </c>
      <c r="Z17" s="9">
        <v>0</v>
      </c>
      <c r="AA17" s="10">
        <v>0</v>
      </c>
      <c r="AB17" s="10">
        <v>0</v>
      </c>
      <c r="AC17" s="10" t="e">
        <f>AB17/AA17*10</f>
        <v>#DIV/0!</v>
      </c>
      <c r="AD17" s="9">
        <v>0</v>
      </c>
      <c r="AE17" s="10">
        <v>0</v>
      </c>
      <c r="AF17" s="10">
        <v>0</v>
      </c>
      <c r="AG17" s="10"/>
    </row>
    <row r="18" spans="1:33" ht="25.5" customHeight="1">
      <c r="A18" s="2">
        <v>10</v>
      </c>
      <c r="B18" s="7" t="s">
        <v>28</v>
      </c>
      <c r="C18" s="3"/>
      <c r="D18" s="5">
        <f>N18+V18+Z18+Лист2!C17+Лист2!G17+Лист2!P17+Лист2!U17+Лист2!Y17+Лист2!AC17+Лист3!C18+Лист3!G18+Лист3!L18</f>
        <v>1184</v>
      </c>
      <c r="E18" s="5">
        <f>O18+W18+AA18+Лист2!D17+Лист2!I17+Лист2!R17+Лист2!V17+Лист2!Z17+Лист2!AD17+Лист3!D18+Лист3!H18+Лист3!M18</f>
        <v>289</v>
      </c>
      <c r="F18" s="8"/>
      <c r="G18" s="8"/>
      <c r="H18" s="5">
        <f>P18+X18+AB18+Лист2!E17+Лист2!J17+Лист2!S17+Лист2!W17+Лист2!AA17+Лист2!AE17+Лист3!E18+Лист3!I18+Лист3!N18</f>
        <v>318</v>
      </c>
      <c r="I18" s="9">
        <f>H18/E18*10</f>
        <v>11.003460207612456</v>
      </c>
      <c r="J18" s="2"/>
      <c r="K18" s="2"/>
      <c r="L18" s="2"/>
      <c r="M18" s="2"/>
      <c r="N18" s="5">
        <v>0</v>
      </c>
      <c r="O18" s="2">
        <v>0</v>
      </c>
      <c r="P18" s="2">
        <v>0</v>
      </c>
      <c r="Q18" s="10" t="e">
        <f>P18/O18*10</f>
        <v>#DIV/0!</v>
      </c>
      <c r="R18" s="8"/>
      <c r="S18" s="8"/>
      <c r="T18" s="8"/>
      <c r="U18" s="2"/>
      <c r="V18" s="5">
        <v>289</v>
      </c>
      <c r="W18" s="2">
        <v>289</v>
      </c>
      <c r="X18" s="2">
        <v>318</v>
      </c>
      <c r="Y18" s="10">
        <f>X18/W18*10</f>
        <v>11.003460207612456</v>
      </c>
      <c r="Z18" s="9">
        <v>0</v>
      </c>
      <c r="AA18" s="10">
        <v>0</v>
      </c>
      <c r="AB18" s="10">
        <v>0</v>
      </c>
      <c r="AC18" s="10" t="e">
        <f>AB18/AA18*10</f>
        <v>#DIV/0!</v>
      </c>
      <c r="AD18" s="9">
        <v>0</v>
      </c>
      <c r="AE18" s="10">
        <v>0</v>
      </c>
      <c r="AF18" s="10">
        <v>0</v>
      </c>
      <c r="AG18" s="10"/>
    </row>
    <row r="19" spans="1:33" ht="21.75" customHeight="1">
      <c r="A19" s="2">
        <v>11</v>
      </c>
      <c r="B19" s="7" t="s">
        <v>29</v>
      </c>
      <c r="C19" s="3"/>
      <c r="D19" s="5">
        <f>N19+V19+Z19+Лист2!C18+Лист2!G18+Лист2!P18+Лист2!U18+Лист2!Y18+Лист2!AC18+Лист3!C19+Лист3!G19+Лист3!L19</f>
        <v>60</v>
      </c>
      <c r="E19" s="5">
        <f>O19+W19+AA19+Лист2!D18+Лист2!I18+Лист2!R18+Лист2!V18+Лист2!Z18+Лист2!AD18+Лист3!D19+Лист3!H19+Лист3!M19</f>
        <v>0</v>
      </c>
      <c r="F19" s="8"/>
      <c r="G19" s="8"/>
      <c r="H19" s="5">
        <f>P19+X19+Лист2!E18+Лист2!J18+Лист2!S18+Лист2!W18+Лист2!AA18+Лист2!AE18+Лист3!E19+Лист3!I19+Лист3!N19</f>
        <v>0</v>
      </c>
      <c r="I19" s="9" t="e">
        <f>H19/E19*10</f>
        <v>#DIV/0!</v>
      </c>
      <c r="J19" s="2"/>
      <c r="K19" s="2"/>
      <c r="L19" s="2"/>
      <c r="M19" s="2"/>
      <c r="N19" s="5">
        <v>0</v>
      </c>
      <c r="O19" s="2">
        <v>0</v>
      </c>
      <c r="P19" s="2">
        <v>0</v>
      </c>
      <c r="Q19" s="10" t="e">
        <f>P19/O19*10</f>
        <v>#DIV/0!</v>
      </c>
      <c r="R19" s="8"/>
      <c r="S19" s="8"/>
      <c r="T19" s="8"/>
      <c r="U19" s="2"/>
      <c r="V19" s="5">
        <v>0</v>
      </c>
      <c r="W19" s="2">
        <v>0</v>
      </c>
      <c r="X19" s="2">
        <v>0</v>
      </c>
      <c r="Y19" s="10" t="e">
        <f>X19/W19*10</f>
        <v>#DIV/0!</v>
      </c>
      <c r="Z19" s="9">
        <v>0</v>
      </c>
      <c r="AA19" s="10">
        <v>0</v>
      </c>
      <c r="AB19" s="10">
        <v>0</v>
      </c>
      <c r="AC19" s="10" t="e">
        <f>AB19/AA19*10</f>
        <v>#DIV/0!</v>
      </c>
      <c r="AD19" s="9">
        <v>0</v>
      </c>
      <c r="AE19" s="10">
        <v>0</v>
      </c>
      <c r="AF19" s="10">
        <v>0</v>
      </c>
      <c r="AG19" s="10"/>
    </row>
    <row r="20" spans="1:33" ht="19.5" customHeight="1">
      <c r="A20" s="2">
        <v>12</v>
      </c>
      <c r="B20" s="7" t="s">
        <v>30</v>
      </c>
      <c r="C20" s="3"/>
      <c r="D20" s="5">
        <f>N20+V20+Z20+Лист2!C19+Лист2!G19+Лист2!P19+Лист2!U19+Лист2!Y19+Лист2!AC19+Лист3!C20+Лист3!G20+Лист3!L20</f>
        <v>3986</v>
      </c>
      <c r="E20" s="5">
        <f>O20+W20+AA20+Лист2!D19+Лист2!I19+Лист2!R19+Лист2!V19+Лист2!Z19+Лист2!AD19+Лист3!D20+Лист3!H20+Лист3!M20</f>
        <v>2385</v>
      </c>
      <c r="F20" s="8"/>
      <c r="G20" s="8"/>
      <c r="H20" s="5">
        <f>P20+X20+Лист2!E19+Лист2!J19+Лист2!S19+Лист2!W19+Лист2!AA19+Лист2!AE19+Лист3!E20+Лист3!I20+Лист3!N20</f>
        <v>4010</v>
      </c>
      <c r="I20" s="9">
        <f>H20/E20*10</f>
        <v>16.81341719077568</v>
      </c>
      <c r="J20" s="2"/>
      <c r="K20" s="2"/>
      <c r="L20" s="2"/>
      <c r="M20" s="2"/>
      <c r="N20" s="5">
        <v>0</v>
      </c>
      <c r="O20" s="2">
        <v>0</v>
      </c>
      <c r="P20" s="2">
        <v>0</v>
      </c>
      <c r="Q20" s="10"/>
      <c r="R20" s="8"/>
      <c r="S20" s="8"/>
      <c r="T20" s="8"/>
      <c r="U20" s="2"/>
      <c r="V20" s="5">
        <v>1785</v>
      </c>
      <c r="W20" s="2">
        <v>1785</v>
      </c>
      <c r="X20" s="2">
        <v>3650</v>
      </c>
      <c r="Y20" s="10">
        <f>X20/W20*10</f>
        <v>20.448179271708682</v>
      </c>
      <c r="Z20" s="9">
        <v>0</v>
      </c>
      <c r="AA20" s="10">
        <v>0</v>
      </c>
      <c r="AB20" s="10">
        <v>0</v>
      </c>
      <c r="AC20" s="10" t="e">
        <f>AB20/AA20*10</f>
        <v>#DIV/0!</v>
      </c>
      <c r="AD20" s="9">
        <v>0</v>
      </c>
      <c r="AE20" s="10">
        <v>0</v>
      </c>
      <c r="AF20" s="10">
        <v>0</v>
      </c>
      <c r="AG20" s="10"/>
    </row>
    <row r="21" spans="1:33" ht="12.75" customHeight="1" hidden="1">
      <c r="A21" s="1"/>
      <c r="B21" s="7"/>
      <c r="C21" s="3"/>
      <c r="D21" s="5"/>
      <c r="E21" s="5"/>
      <c r="F21" s="8"/>
      <c r="G21" s="8"/>
      <c r="H21" s="5"/>
      <c r="I21" s="9"/>
      <c r="J21" s="2"/>
      <c r="K21" s="2"/>
      <c r="L21" s="2"/>
      <c r="M21" s="2"/>
      <c r="N21" s="5"/>
      <c r="O21" s="2"/>
      <c r="P21" s="2"/>
      <c r="Q21" s="10"/>
      <c r="R21" s="8"/>
      <c r="S21" s="8"/>
      <c r="T21" s="8"/>
      <c r="U21" s="2"/>
      <c r="V21" s="5"/>
      <c r="W21" s="2"/>
      <c r="X21" s="2"/>
      <c r="Y21" s="10"/>
      <c r="Z21" s="9"/>
      <c r="AA21" s="10"/>
      <c r="AB21" s="10"/>
      <c r="AC21" s="10"/>
      <c r="AD21" s="9"/>
      <c r="AE21" s="10"/>
      <c r="AF21" s="10"/>
      <c r="AG21" s="10"/>
    </row>
    <row r="22" spans="1:33" ht="18.75" customHeight="1">
      <c r="A22" s="2">
        <v>13</v>
      </c>
      <c r="B22" s="7" t="s">
        <v>31</v>
      </c>
      <c r="C22" s="3"/>
      <c r="D22" s="5">
        <f>N22+V22+Z22+Лист2!C21+Лист2!G21+Лист2!P21+Лист2!U21+Лист2!Y21+Лист2!AC21+Лист3!C21+Лист3!G21+Лист3!L21</f>
        <v>2299</v>
      </c>
      <c r="E22" s="5">
        <f>O22+W22+AA22+Лист2!D21+Лист2!I21+Лист2!R21+Лист2!V21+Лист2!Z21+Лист2!AD21+Лист3!D21+Лист3!H21+Лист3!M21</f>
        <v>1022</v>
      </c>
      <c r="F22" s="8"/>
      <c r="G22" s="8"/>
      <c r="H22" s="5">
        <f>P22+X22+AB22+Лист2!E21+Лист2!J21+Лист2!S21+Лист2!W21+Лист2!AA21+Лист2!AE21+Лист3!E21+Лист3!I21+Лист3!N21</f>
        <v>1840</v>
      </c>
      <c r="I22" s="9">
        <f>H22/E22*10</f>
        <v>18.003913894324853</v>
      </c>
      <c r="J22" s="2"/>
      <c r="K22" s="2"/>
      <c r="L22" s="2"/>
      <c r="M22" s="2"/>
      <c r="N22" s="5">
        <v>0</v>
      </c>
      <c r="O22" s="2">
        <v>0</v>
      </c>
      <c r="P22" s="2">
        <v>0</v>
      </c>
      <c r="Q22" s="10" t="e">
        <f>P22/O22*10</f>
        <v>#DIV/0!</v>
      </c>
      <c r="R22" s="8"/>
      <c r="S22" s="8"/>
      <c r="T22" s="8"/>
      <c r="U22" s="2"/>
      <c r="V22" s="5">
        <v>1022</v>
      </c>
      <c r="W22" s="2">
        <v>1022</v>
      </c>
      <c r="X22" s="2">
        <v>1840</v>
      </c>
      <c r="Y22" s="10">
        <f>X22/W22*10</f>
        <v>18.003913894324853</v>
      </c>
      <c r="Z22" s="9">
        <v>0</v>
      </c>
      <c r="AA22" s="10">
        <v>0</v>
      </c>
      <c r="AB22" s="10">
        <v>0</v>
      </c>
      <c r="AC22" s="10" t="e">
        <f>AB22/AA22*10</f>
        <v>#DIV/0!</v>
      </c>
      <c r="AD22" s="9">
        <v>0</v>
      </c>
      <c r="AE22" s="10">
        <v>0</v>
      </c>
      <c r="AF22" s="10">
        <v>0</v>
      </c>
      <c r="AG22" s="10"/>
    </row>
    <row r="23" spans="1:33" ht="12.75" customHeight="1" hidden="1">
      <c r="A23" s="1"/>
      <c r="B23" s="7"/>
      <c r="C23" s="3"/>
      <c r="D23" s="5"/>
      <c r="E23" s="5"/>
      <c r="F23" s="8"/>
      <c r="G23" s="8"/>
      <c r="H23" s="5"/>
      <c r="I23" s="9"/>
      <c r="J23" s="2"/>
      <c r="K23" s="2"/>
      <c r="L23" s="2"/>
      <c r="M23" s="2"/>
      <c r="N23" s="5"/>
      <c r="O23" s="2"/>
      <c r="P23" s="2"/>
      <c r="Q23" s="10"/>
      <c r="R23" s="8"/>
      <c r="S23" s="8"/>
      <c r="T23" s="8"/>
      <c r="U23" s="2"/>
      <c r="V23" s="5"/>
      <c r="W23" s="2"/>
      <c r="X23" s="2"/>
      <c r="Y23" s="10"/>
      <c r="Z23" s="9"/>
      <c r="AA23" s="10"/>
      <c r="AB23" s="10"/>
      <c r="AC23" s="10"/>
      <c r="AD23" s="9"/>
      <c r="AE23" s="10"/>
      <c r="AF23" s="10"/>
      <c r="AG23" s="10"/>
    </row>
    <row r="24" spans="1:33" ht="18.75" customHeight="1">
      <c r="A24" s="2">
        <v>14</v>
      </c>
      <c r="B24" s="7" t="s">
        <v>32</v>
      </c>
      <c r="C24" s="3"/>
      <c r="D24" s="5">
        <f>N24+V24+Z24+Лист2!C22+Лист2!G22+Лист2!P22+Лист2!U22+Лист2!Y22+Лист2!AC22+Лист3!C22+Лист3!G22+Лист3!L22</f>
        <v>1110</v>
      </c>
      <c r="E24" s="5">
        <f>O24+W24+AA24+Лист2!D22+Лист2!I22+Лист2!R22+Лист2!V22+Лист2!Z22+Лист3!D22+Лист3!H22+Лист3!M22</f>
        <v>781</v>
      </c>
      <c r="F24" s="8"/>
      <c r="G24" s="8"/>
      <c r="H24" s="5">
        <f>P24+X24+AB24+Лист2!E22+Лист2!J22+Лист2!S22+Лист2!W22+Лист2!AA22+Лист2!AE22+Лист3!E22+Лист3!I22+Лист3!N22</f>
        <v>781</v>
      </c>
      <c r="I24" s="9">
        <f>H24/E24*10</f>
        <v>10</v>
      </c>
      <c r="J24" s="2"/>
      <c r="K24" s="2"/>
      <c r="L24" s="2"/>
      <c r="M24" s="2"/>
      <c r="N24" s="12" t="s">
        <v>20</v>
      </c>
      <c r="O24" s="2">
        <v>0</v>
      </c>
      <c r="P24" s="2"/>
      <c r="Q24" s="10" t="e">
        <f>P24/O24*10</f>
        <v>#DIV/0!</v>
      </c>
      <c r="R24" s="8"/>
      <c r="S24" s="8"/>
      <c r="T24" s="8"/>
      <c r="U24" s="2"/>
      <c r="V24" s="5">
        <v>781</v>
      </c>
      <c r="W24" s="2">
        <v>781</v>
      </c>
      <c r="X24" s="2">
        <v>781</v>
      </c>
      <c r="Y24" s="10">
        <f>X24/W24*10</f>
        <v>10</v>
      </c>
      <c r="Z24" s="9">
        <v>0</v>
      </c>
      <c r="AA24" s="10">
        <v>0</v>
      </c>
      <c r="AB24" s="10">
        <v>0</v>
      </c>
      <c r="AC24" s="10" t="e">
        <f>AB24/AA24*10</f>
        <v>#DIV/0!</v>
      </c>
      <c r="AD24" s="9">
        <v>0</v>
      </c>
      <c r="AE24" s="10">
        <v>0</v>
      </c>
      <c r="AF24" s="10">
        <v>0</v>
      </c>
      <c r="AG24" s="10"/>
    </row>
    <row r="25" spans="1:33" ht="19.5" customHeight="1">
      <c r="A25" s="2">
        <v>15</v>
      </c>
      <c r="B25" s="7" t="s">
        <v>33</v>
      </c>
      <c r="C25" s="3"/>
      <c r="D25" s="5">
        <f>N25+V25+Z25+Лист2!C23+Лист2!G23+Лист2!P23+Лист2!U23+Лист2!Y23+Лист2!AC23+Лист3!C23+Лист3!G23+Лист3!L23</f>
        <v>3652</v>
      </c>
      <c r="E25" s="5">
        <f>O25+W25+AA25+Лист2!D23+Лист2!I23+Лист2!R23+Лист2!V23+Лист2!Z23+Лист2!AD23+Лист3!D23+Лист3!H23+Лист3!M23</f>
        <v>1523</v>
      </c>
      <c r="F25" s="8"/>
      <c r="G25" s="8"/>
      <c r="H25" s="5">
        <f>P25+X25+AB25+Лист2!E23+Лист2!J23+Лист2!S23+Лист2!W23+Лист2!AA23+Лист2!AE23+Лист3!E23+Лист3!I23+Лист3!N23</f>
        <v>3046</v>
      </c>
      <c r="I25" s="9">
        <f>H25/E25*10</f>
        <v>20</v>
      </c>
      <c r="J25" s="2"/>
      <c r="K25" s="2"/>
      <c r="L25" s="2"/>
      <c r="M25" s="2"/>
      <c r="N25" s="5">
        <v>352</v>
      </c>
      <c r="O25" s="2">
        <v>0</v>
      </c>
      <c r="P25" s="2">
        <v>0</v>
      </c>
      <c r="Q25" s="10" t="e">
        <f>P25/O25*10</f>
        <v>#DIV/0!</v>
      </c>
      <c r="R25" s="2"/>
      <c r="S25" s="2"/>
      <c r="T25" s="2"/>
      <c r="U25" s="2"/>
      <c r="V25" s="5">
        <v>1523</v>
      </c>
      <c r="W25" s="2">
        <v>1523</v>
      </c>
      <c r="X25" s="2">
        <v>3046</v>
      </c>
      <c r="Y25" s="10">
        <f>X25/W25*10</f>
        <v>20</v>
      </c>
      <c r="Z25" s="9">
        <v>0</v>
      </c>
      <c r="AA25" s="10">
        <v>0</v>
      </c>
      <c r="AB25" s="10">
        <v>0</v>
      </c>
      <c r="AC25" s="10" t="e">
        <f>AB25/AA25*10</f>
        <v>#DIV/0!</v>
      </c>
      <c r="AD25" s="9">
        <v>0</v>
      </c>
      <c r="AE25" s="10">
        <v>0</v>
      </c>
      <c r="AF25" s="10">
        <v>0</v>
      </c>
      <c r="AG25" s="10"/>
    </row>
    <row r="26" spans="1:33" ht="15" customHeight="1">
      <c r="A26" s="2">
        <v>16</v>
      </c>
      <c r="B26" s="7" t="s">
        <v>34</v>
      </c>
      <c r="C26" s="3"/>
      <c r="D26" s="5">
        <f>N26+V26+Лист2!C24+Лист2!G24+Лист2!P24+Лист2!U24+Лист2!Y24+Лист2!AC24+Лист3!C24+Лист3!G24+Лист3!L24+Z26</f>
        <v>2172</v>
      </c>
      <c r="E26" s="5">
        <f>O26+W26+AA26+Лист2!D24+Лист2!I24+Лист2!R24+Лист2!V24+Лист2!Z24+Лист2!AD24+Лист3!D24+Лист3!H24+Лист3!M24</f>
        <v>867</v>
      </c>
      <c r="F26" s="8"/>
      <c r="G26" s="8"/>
      <c r="H26" s="5">
        <f>P26+X26+AB26+Лист2!E24+Лист2!J24+Лист2!S24+Лист2!W24+Лист2!AA24+Лист2!AE24+Лист3!E24+Лист3!I24+Лист3!N24</f>
        <v>1978</v>
      </c>
      <c r="I26" s="9">
        <f>H26/E26*10</f>
        <v>22.814302191464822</v>
      </c>
      <c r="J26" s="2"/>
      <c r="K26" s="2"/>
      <c r="L26" s="2"/>
      <c r="M26" s="2"/>
      <c r="N26" s="5">
        <v>0</v>
      </c>
      <c r="O26" s="2">
        <v>0</v>
      </c>
      <c r="P26" s="2"/>
      <c r="Q26" s="10" t="e">
        <f>P26/O26*10</f>
        <v>#DIV/0!</v>
      </c>
      <c r="R26" s="2"/>
      <c r="S26" s="2"/>
      <c r="T26" s="2"/>
      <c r="U26" s="2"/>
      <c r="V26" s="5">
        <v>702</v>
      </c>
      <c r="W26" s="2">
        <v>702</v>
      </c>
      <c r="X26" s="2">
        <v>1895</v>
      </c>
      <c r="Y26" s="10">
        <f>X26/W26*10</f>
        <v>26.994301994301996</v>
      </c>
      <c r="Z26" s="9">
        <v>165</v>
      </c>
      <c r="AA26" s="10">
        <v>165</v>
      </c>
      <c r="AB26" s="10">
        <v>83</v>
      </c>
      <c r="AC26" s="10">
        <f>AB26/AA26*10</f>
        <v>5.03030303030303</v>
      </c>
      <c r="AD26" s="9">
        <v>0</v>
      </c>
      <c r="AE26" s="10">
        <v>0</v>
      </c>
      <c r="AF26" s="10">
        <v>0</v>
      </c>
      <c r="AG26" s="10"/>
    </row>
    <row r="27" spans="1:33" ht="17.25" customHeight="1">
      <c r="A27" s="2">
        <v>17</v>
      </c>
      <c r="B27" s="7" t="s">
        <v>35</v>
      </c>
      <c r="C27" s="3"/>
      <c r="D27" s="5">
        <v>15051</v>
      </c>
      <c r="E27" s="5">
        <f>O27+W27+AA27+Лист2!D25+Лист2!I25+Лист2!R25+Лист2!V25+Лист2!Z25+Лист2!AD25+Лист3!D25+Лист3!H25+Лист3!M25</f>
        <v>5278</v>
      </c>
      <c r="F27" s="8"/>
      <c r="G27" s="8"/>
      <c r="H27" s="5">
        <f>P27+X27+AB27+Лист2!E25+Лист2!J25+Лист2!S25+Лист2!W25+Лист2!AA25+Лист2!AE25+Лист3!E25+Лист3!I25+Лист3!N25</f>
        <v>7820</v>
      </c>
      <c r="I27" s="9">
        <f>H27/E27*10</f>
        <v>14.816218264494127</v>
      </c>
      <c r="J27" s="2"/>
      <c r="K27" s="2"/>
      <c r="L27" s="2"/>
      <c r="M27" s="2"/>
      <c r="N27" s="5">
        <v>0</v>
      </c>
      <c r="O27" s="2">
        <v>0</v>
      </c>
      <c r="P27" s="2">
        <v>0</v>
      </c>
      <c r="Q27" s="10" t="e">
        <f>P27/O27*10</f>
        <v>#DIV/0!</v>
      </c>
      <c r="R27" s="8"/>
      <c r="S27" s="8"/>
      <c r="T27" s="8"/>
      <c r="U27" s="2"/>
      <c r="V27" s="5">
        <v>3178</v>
      </c>
      <c r="W27" s="2">
        <v>3178</v>
      </c>
      <c r="X27" s="2">
        <v>5720</v>
      </c>
      <c r="Y27" s="10">
        <f>X27/W27*10</f>
        <v>17.99874134675897</v>
      </c>
      <c r="Z27" s="9">
        <v>225</v>
      </c>
      <c r="AA27" s="10">
        <v>0</v>
      </c>
      <c r="AB27" s="10">
        <v>0</v>
      </c>
      <c r="AC27" s="10" t="e">
        <f>AB27/AA27*10</f>
        <v>#DIV/0!</v>
      </c>
      <c r="AD27" s="9">
        <v>0</v>
      </c>
      <c r="AE27" s="10">
        <v>0</v>
      </c>
      <c r="AF27" s="10">
        <v>0</v>
      </c>
      <c r="AG27" s="10"/>
    </row>
    <row r="28" spans="1:33" ht="18" customHeight="1">
      <c r="A28" s="2"/>
      <c r="B28" s="5" t="s">
        <v>36</v>
      </c>
      <c r="C28" s="3"/>
      <c r="D28" s="5">
        <f>D7+D8+D9+D10+D11+D13+D16+D17+D18+D19+D20+D22+D24+D25+D26+D27+D12</f>
        <v>67440</v>
      </c>
      <c r="E28" s="5">
        <f>E7+E8+E9+E10+E11+E13+E16+E17+E18+E19+E20+E22+E24+E25+E26+E27+E12</f>
        <v>23748</v>
      </c>
      <c r="F28" s="8"/>
      <c r="G28" s="8"/>
      <c r="H28" s="31">
        <f>H7+H8+H9+H10+H11+H13+H16+H17+H18+H19+H20+H22+H24+H25+H26+H27+H12</f>
        <v>38922</v>
      </c>
      <c r="I28" s="9">
        <f>H28/E28*10</f>
        <v>16.389590702374935</v>
      </c>
      <c r="J28" s="5"/>
      <c r="K28" s="5"/>
      <c r="L28" s="5"/>
      <c r="M28" s="5"/>
      <c r="N28" s="5">
        <f>N7+N8+N9+N10+N13+N16+N18+N19+N20+N22+N24+N25+N26+N27+N11+N12</f>
        <v>352</v>
      </c>
      <c r="O28" s="5">
        <f>O7+O8+O9+O10+O13+O16+O18+O19+O20+O22+O24+O25+O26+O27+O12+O11+O17</f>
        <v>0</v>
      </c>
      <c r="P28" s="5">
        <f>P7+P8+P9+P10+P11+P12+P13+P16+P17+P18+P19+P20+P22+P24+P25+P26+P27</f>
        <v>0</v>
      </c>
      <c r="Q28" s="9" t="e">
        <f>P28/O28*10</f>
        <v>#DIV/0!</v>
      </c>
      <c r="R28" s="8"/>
      <c r="S28" s="8"/>
      <c r="T28" s="8"/>
      <c r="U28" s="5"/>
      <c r="V28" s="5">
        <f>V7+V8+V9+V10+V13+V16+V18+V19+V20+V22+V24+V25+V26+V27+V11+V17+V12</f>
        <v>19059</v>
      </c>
      <c r="W28" s="5">
        <f>W7+W8+W9+W10+W13+W16+W18+W19+W20+W22+W24+W25+W26+W27+W11+W17+W12</f>
        <v>18505</v>
      </c>
      <c r="X28" s="5">
        <f>X7+X8+X9+X10+X13+X16+X18+X19+X20+X22+X24+X25+X26+X27+X11+X17+X12</f>
        <v>33688</v>
      </c>
      <c r="Y28" s="9">
        <f>X28/W28*10</f>
        <v>18.204809510942987</v>
      </c>
      <c r="Z28" s="9">
        <f>Z7+Z8+Z9+Z10+Z13+Z16+Z18+Z19+Z20+Z22+Z24+Z25+Z26+Z27+Z11+Z12+Z17</f>
        <v>2934</v>
      </c>
      <c r="AA28" s="9">
        <f>AA7+AA8+AA9+AA10+AA11+AA12+AA13+AA16+AA17+AA18+AA19+AA20+AA22+AA24+AA25+AA26+AA27</f>
        <v>165</v>
      </c>
      <c r="AB28" s="9">
        <f>AB7+AB8+AB9+AB10+AB11+AB12+AB13+AB16+AB17+AB18+AB19+AB20+AB22+AB24+AB25+AB26+AB27</f>
        <v>83</v>
      </c>
      <c r="AC28" s="9">
        <f>AB28/AA28*10</f>
        <v>5.03030303030303</v>
      </c>
      <c r="AD28" s="9">
        <f>AD7+AD8+AD9+AD10+AD11+AD12+AD13+AD16+AD17+AD18+AD19+AD20+AD22+AD24+AD25+AD26+AD27</f>
        <v>0</v>
      </c>
      <c r="AE28" s="9">
        <f>AE7+AE8+AE9+AE10+AE11+AE12+AE13+AE16+AE17+AE18+AE19+AE20+AE22+AE24+AE25+AE26+AE27</f>
        <v>0</v>
      </c>
      <c r="AF28" s="9">
        <f>AF7+AF8+AF9+AF10+AF11+AF12+AF13+AF16+AF17+AF18+AF19+AF20+AF22+AF24+AF25+AF26+AF27</f>
        <v>0</v>
      </c>
      <c r="AG28" s="9"/>
    </row>
    <row r="29" spans="1:33" ht="18" customHeight="1">
      <c r="A29" s="2"/>
      <c r="B29" s="5"/>
      <c r="C29" s="3"/>
      <c r="D29" s="5"/>
      <c r="E29" s="5"/>
      <c r="F29" s="8"/>
      <c r="G29" s="8"/>
      <c r="H29" s="5"/>
      <c r="I29" s="9"/>
      <c r="J29" s="5"/>
      <c r="K29" s="5"/>
      <c r="L29" s="5"/>
      <c r="M29" s="5"/>
      <c r="N29" s="5"/>
      <c r="O29" s="5"/>
      <c r="P29" s="5"/>
      <c r="Q29" s="9"/>
      <c r="R29" s="8"/>
      <c r="S29" s="8"/>
      <c r="T29" s="8"/>
      <c r="U29" s="5"/>
      <c r="V29" s="5"/>
      <c r="W29" s="5"/>
      <c r="X29" s="5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5.75">
      <c r="A30" s="13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</sheetData>
  <sheetProtection selectLockedCells="1" selectUnlockedCells="1"/>
  <mergeCells count="14">
    <mergeCell ref="D4:D6"/>
    <mergeCell ref="E4:E6"/>
    <mergeCell ref="H4:H6"/>
    <mergeCell ref="I4:I6"/>
    <mergeCell ref="N4:AC4"/>
    <mergeCell ref="N5:Q5"/>
    <mergeCell ref="V5:Y5"/>
    <mergeCell ref="Z5:AC5"/>
    <mergeCell ref="AD5:AG5"/>
    <mergeCell ref="A1:Y2"/>
    <mergeCell ref="Z1:AC2"/>
    <mergeCell ref="A3:A6"/>
    <mergeCell ref="B3:B6"/>
    <mergeCell ref="D3:AC3"/>
  </mergeCells>
  <printOptions horizontalCentered="1" verticalCentered="1"/>
  <pageMargins left="0.15763888888888888" right="0.15763888888888888" top="0.3951388888888889" bottom="0.3951388888888889" header="0.15763888888888888" footer="0.15763888888888888"/>
  <pageSetup firstPageNumber="1" useFirstPageNumber="1" horizontalDpi="300" verticalDpi="300" orientation="landscape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90" zoomScaleNormal="90" zoomScalePageLayoutView="0" workbookViewId="0" topLeftCell="A4">
      <selection activeCell="G25" sqref="G25"/>
    </sheetView>
  </sheetViews>
  <sheetFormatPr defaultColWidth="11.57421875" defaultRowHeight="12.75"/>
  <cols>
    <col min="1" max="1" width="3.57421875" style="0" customWidth="1"/>
    <col min="2" max="2" width="17.00390625" style="0" customWidth="1"/>
    <col min="3" max="3" width="5.7109375" style="0" customWidth="1"/>
    <col min="4" max="4" width="5.140625" style="0" customWidth="1"/>
    <col min="5" max="5" width="5.00390625" style="0" customWidth="1"/>
    <col min="6" max="6" width="5.421875" style="0" customWidth="1"/>
    <col min="7" max="7" width="8.8515625" style="0" customWidth="1"/>
    <col min="8" max="8" width="1.57421875" style="0" hidden="1" customWidth="1"/>
    <col min="9" max="9" width="8.28125" style="0" customWidth="1"/>
    <col min="10" max="10" width="7.140625" style="0" customWidth="1"/>
    <col min="11" max="11" width="6.421875" style="0" customWidth="1"/>
    <col min="12" max="15" width="0" style="0" hidden="1" customWidth="1"/>
    <col min="16" max="16" width="5.57421875" style="0" customWidth="1"/>
    <col min="17" max="17" width="0" style="0" hidden="1" customWidth="1"/>
    <col min="18" max="18" width="5.00390625" style="0" customWidth="1"/>
    <col min="19" max="19" width="5.28125" style="0" customWidth="1"/>
    <col min="20" max="20" width="5.140625" style="0" customWidth="1"/>
    <col min="21" max="21" width="5.421875" style="0" customWidth="1"/>
    <col min="22" max="22" width="5.140625" style="0" customWidth="1"/>
    <col min="23" max="24" width="4.8515625" style="0" customWidth="1"/>
    <col min="25" max="25" width="5.8515625" style="0" customWidth="1"/>
    <col min="26" max="27" width="4.7109375" style="0" customWidth="1"/>
    <col min="28" max="28" width="4.57421875" style="0" customWidth="1"/>
    <col min="29" max="29" width="5.28125" style="0" customWidth="1"/>
    <col min="30" max="30" width="4.7109375" style="0" customWidth="1"/>
    <col min="31" max="31" width="4.8515625" style="0" customWidth="1"/>
    <col min="32" max="32" width="5.421875" style="0" customWidth="1"/>
  </cols>
  <sheetData>
    <row r="1" spans="1:24" ht="9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9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32" ht="13.5" customHeight="1">
      <c r="A3" s="33" t="s">
        <v>37</v>
      </c>
      <c r="B3" s="33" t="s">
        <v>1</v>
      </c>
      <c r="C3" s="33" t="s">
        <v>38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ht="14.25" customHeight="1">
      <c r="A4" s="33"/>
      <c r="B4" s="33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ht="28.5" customHeight="1">
      <c r="A5" s="33"/>
      <c r="B5" s="33"/>
      <c r="C5" s="38" t="s">
        <v>3</v>
      </c>
      <c r="D5" s="33" t="s">
        <v>39</v>
      </c>
      <c r="E5" s="33"/>
      <c r="F5" s="33"/>
      <c r="G5" s="38" t="s">
        <v>3</v>
      </c>
      <c r="H5" s="13"/>
      <c r="I5" s="33" t="s">
        <v>40</v>
      </c>
      <c r="J5" s="33"/>
      <c r="K5" s="33"/>
      <c r="L5" s="13"/>
      <c r="M5" s="13"/>
      <c r="N5" s="13"/>
      <c r="O5" s="13"/>
      <c r="P5" s="38" t="s">
        <v>3</v>
      </c>
      <c r="Q5" s="13"/>
      <c r="R5" s="33" t="s">
        <v>9</v>
      </c>
      <c r="S5" s="33"/>
      <c r="T5" s="33"/>
      <c r="U5" s="38" t="s">
        <v>3</v>
      </c>
      <c r="V5" s="33" t="s">
        <v>41</v>
      </c>
      <c r="W5" s="33"/>
      <c r="X5" s="33"/>
      <c r="Y5" s="38" t="s">
        <v>3</v>
      </c>
      <c r="Z5" s="33" t="s">
        <v>42</v>
      </c>
      <c r="AA5" s="33"/>
      <c r="AB5" s="33"/>
      <c r="AC5" s="38" t="s">
        <v>3</v>
      </c>
      <c r="AD5" s="33" t="s">
        <v>43</v>
      </c>
      <c r="AE5" s="33" t="s">
        <v>44</v>
      </c>
      <c r="AF5" s="33" t="s">
        <v>45</v>
      </c>
    </row>
    <row r="6" spans="1:32" ht="71.25" customHeight="1">
      <c r="A6" s="33"/>
      <c r="B6" s="33"/>
      <c r="C6" s="33"/>
      <c r="D6" s="6" t="s">
        <v>46</v>
      </c>
      <c r="E6" s="6" t="s">
        <v>47</v>
      </c>
      <c r="F6" s="6" t="s">
        <v>48</v>
      </c>
      <c r="G6" s="38"/>
      <c r="H6" s="13"/>
      <c r="I6" s="6" t="s">
        <v>49</v>
      </c>
      <c r="J6" s="6" t="s">
        <v>14</v>
      </c>
      <c r="K6" s="6" t="s">
        <v>15</v>
      </c>
      <c r="L6" s="13"/>
      <c r="M6" s="13"/>
      <c r="N6" s="13"/>
      <c r="O6" s="13"/>
      <c r="P6" s="38"/>
      <c r="Q6" s="13"/>
      <c r="R6" s="6" t="s">
        <v>49</v>
      </c>
      <c r="S6" s="6" t="s">
        <v>14</v>
      </c>
      <c r="T6" s="6" t="s">
        <v>15</v>
      </c>
      <c r="U6" s="38"/>
      <c r="V6" s="6" t="s">
        <v>49</v>
      </c>
      <c r="W6" s="6" t="s">
        <v>14</v>
      </c>
      <c r="X6" s="6" t="s">
        <v>15</v>
      </c>
      <c r="Y6" s="38"/>
      <c r="Z6" s="6" t="s">
        <v>46</v>
      </c>
      <c r="AA6" s="6" t="s">
        <v>47</v>
      </c>
      <c r="AB6" s="6" t="s">
        <v>15</v>
      </c>
      <c r="AC6" s="38"/>
      <c r="AD6" s="6" t="s">
        <v>46</v>
      </c>
      <c r="AE6" s="6" t="s">
        <v>47</v>
      </c>
      <c r="AF6" s="6" t="s">
        <v>50</v>
      </c>
    </row>
    <row r="7" spans="1:32" ht="24" customHeight="1">
      <c r="A7" s="2">
        <v>1</v>
      </c>
      <c r="B7" s="2" t="s">
        <v>18</v>
      </c>
      <c r="C7" s="5">
        <v>0</v>
      </c>
      <c r="D7" s="2">
        <v>0</v>
      </c>
      <c r="E7" s="2">
        <v>0</v>
      </c>
      <c r="F7" s="10" t="e">
        <f>E7/D7*10</f>
        <v>#DIV/0!</v>
      </c>
      <c r="G7" s="5">
        <v>246</v>
      </c>
      <c r="H7" s="16"/>
      <c r="I7" s="2">
        <v>246</v>
      </c>
      <c r="J7" s="2">
        <v>198</v>
      </c>
      <c r="K7" s="10">
        <f>J7/I7*10</f>
        <v>8.048780487804878</v>
      </c>
      <c r="L7" s="16"/>
      <c r="M7" s="16"/>
      <c r="N7" s="16"/>
      <c r="O7" s="16"/>
      <c r="P7" s="5">
        <v>0</v>
      </c>
      <c r="Q7" s="16"/>
      <c r="R7" s="2">
        <v>0</v>
      </c>
      <c r="S7" s="2">
        <v>0</v>
      </c>
      <c r="T7" s="10" t="e">
        <f>S7/R7*10</f>
        <v>#DIV/0!</v>
      </c>
      <c r="U7" s="5">
        <v>189</v>
      </c>
      <c r="V7" s="2">
        <v>0</v>
      </c>
      <c r="W7" s="2">
        <v>0</v>
      </c>
      <c r="X7" s="10" t="e">
        <f aca="true" t="shared" si="0" ref="X7:X26">W7/V7*10</f>
        <v>#DIV/0!</v>
      </c>
      <c r="Y7" s="17">
        <v>791</v>
      </c>
      <c r="Z7" s="18">
        <v>0</v>
      </c>
      <c r="AA7" s="18">
        <v>0</v>
      </c>
      <c r="AB7" s="10" t="e">
        <f>AA7/Z7*10</f>
        <v>#DIV/0!</v>
      </c>
      <c r="AC7" s="17">
        <v>377</v>
      </c>
      <c r="AD7" s="18">
        <v>0</v>
      </c>
      <c r="AE7" s="18">
        <v>0</v>
      </c>
      <c r="AF7" s="10" t="e">
        <f>AE7/AD7*10</f>
        <v>#DIV/0!</v>
      </c>
    </row>
    <row r="8" spans="1:32" ht="27" customHeight="1">
      <c r="A8" s="2">
        <v>2</v>
      </c>
      <c r="B8" s="19" t="s">
        <v>19</v>
      </c>
      <c r="C8" s="5">
        <v>476</v>
      </c>
      <c r="D8" s="2">
        <v>0</v>
      </c>
      <c r="E8" s="2">
        <v>0</v>
      </c>
      <c r="F8" s="10" t="e">
        <f>E8/D8*10</f>
        <v>#DIV/0!</v>
      </c>
      <c r="G8" s="5">
        <v>813</v>
      </c>
      <c r="H8" s="16"/>
      <c r="I8" s="2">
        <v>200</v>
      </c>
      <c r="J8" s="2">
        <v>100</v>
      </c>
      <c r="K8" s="10">
        <f>J8/I8*10</f>
        <v>5</v>
      </c>
      <c r="L8" s="16"/>
      <c r="M8" s="16"/>
      <c r="N8" s="16"/>
      <c r="O8" s="16"/>
      <c r="P8" s="5">
        <v>285</v>
      </c>
      <c r="Q8" s="16"/>
      <c r="R8" s="2">
        <v>0</v>
      </c>
      <c r="S8" s="2">
        <v>0</v>
      </c>
      <c r="T8" s="10" t="e">
        <f>S8/R8*10</f>
        <v>#DIV/0!</v>
      </c>
      <c r="U8" s="5">
        <v>340</v>
      </c>
      <c r="V8" s="2">
        <v>0</v>
      </c>
      <c r="W8" s="2">
        <v>0</v>
      </c>
      <c r="X8" s="10" t="e">
        <f t="shared" si="0"/>
        <v>#DIV/0!</v>
      </c>
      <c r="Y8" s="17">
        <v>2020</v>
      </c>
      <c r="Z8" s="18">
        <v>0</v>
      </c>
      <c r="AA8" s="18">
        <v>0</v>
      </c>
      <c r="AB8" s="10" t="e">
        <f>AA8/Z8*10</f>
        <v>#DIV/0!</v>
      </c>
      <c r="AC8" s="17">
        <v>0</v>
      </c>
      <c r="AD8" s="18">
        <v>0</v>
      </c>
      <c r="AE8" s="18">
        <v>0</v>
      </c>
      <c r="AF8" s="10" t="e">
        <f>AE8/AD8*10</f>
        <v>#DIV/0!</v>
      </c>
    </row>
    <row r="9" spans="1:32" ht="21" customHeight="1">
      <c r="A9" s="2">
        <v>3</v>
      </c>
      <c r="B9" s="19" t="s">
        <v>21</v>
      </c>
      <c r="C9" s="5">
        <v>0</v>
      </c>
      <c r="D9" s="2">
        <v>0</v>
      </c>
      <c r="E9" s="2">
        <v>0</v>
      </c>
      <c r="F9" s="10" t="e">
        <f>E9/D9*10</f>
        <v>#DIV/0!</v>
      </c>
      <c r="G9" s="5">
        <v>0</v>
      </c>
      <c r="H9" s="16"/>
      <c r="I9" s="2">
        <v>0</v>
      </c>
      <c r="J9" s="2">
        <v>0</v>
      </c>
      <c r="K9" s="10" t="e">
        <f>J9/I9*10</f>
        <v>#DIV/0!</v>
      </c>
      <c r="L9" s="16"/>
      <c r="M9" s="16"/>
      <c r="N9" s="16"/>
      <c r="O9" s="16"/>
      <c r="P9" s="5">
        <v>0</v>
      </c>
      <c r="Q9" s="16"/>
      <c r="R9" s="2">
        <v>0</v>
      </c>
      <c r="S9" s="2">
        <v>0</v>
      </c>
      <c r="T9" s="10" t="e">
        <f>S9/R9*10</f>
        <v>#DIV/0!</v>
      </c>
      <c r="U9" s="5">
        <v>0</v>
      </c>
      <c r="V9" s="2">
        <v>0</v>
      </c>
      <c r="W9" s="2">
        <v>0</v>
      </c>
      <c r="X9" s="10" t="e">
        <f t="shared" si="0"/>
        <v>#DIV/0!</v>
      </c>
      <c r="Y9" s="17">
        <v>569</v>
      </c>
      <c r="Z9" s="18">
        <v>0</v>
      </c>
      <c r="AA9" s="18">
        <v>0</v>
      </c>
      <c r="AB9" s="10" t="e">
        <f>AA9/Z9*10</f>
        <v>#DIV/0!</v>
      </c>
      <c r="AC9" s="17">
        <v>0</v>
      </c>
      <c r="AD9" s="18">
        <v>0</v>
      </c>
      <c r="AE9" s="18">
        <v>0</v>
      </c>
      <c r="AF9" s="10" t="e">
        <f>AE9/AD9*10</f>
        <v>#DIV/0!</v>
      </c>
    </row>
    <row r="10" spans="1:32" ht="22.5" customHeight="1">
      <c r="A10" s="2">
        <v>4</v>
      </c>
      <c r="B10" s="19" t="s">
        <v>22</v>
      </c>
      <c r="C10" s="5">
        <v>0</v>
      </c>
      <c r="D10" s="2">
        <v>0</v>
      </c>
      <c r="E10" s="2">
        <v>0</v>
      </c>
      <c r="F10" s="10" t="e">
        <f>E10/D10*10</f>
        <v>#DIV/0!</v>
      </c>
      <c r="G10" s="5">
        <v>273</v>
      </c>
      <c r="H10" s="16"/>
      <c r="I10" s="2">
        <v>0</v>
      </c>
      <c r="J10" s="2">
        <v>0</v>
      </c>
      <c r="K10" s="10" t="e">
        <f>J10/I10*10</f>
        <v>#DIV/0!</v>
      </c>
      <c r="L10" s="16"/>
      <c r="M10" s="16"/>
      <c r="N10" s="16"/>
      <c r="O10" s="16"/>
      <c r="P10" s="5">
        <v>0</v>
      </c>
      <c r="Q10" s="16"/>
      <c r="R10" s="2">
        <v>0</v>
      </c>
      <c r="S10" s="2">
        <v>0</v>
      </c>
      <c r="T10" s="10" t="e">
        <f>S10/R10*10</f>
        <v>#DIV/0!</v>
      </c>
      <c r="U10" s="5">
        <v>0</v>
      </c>
      <c r="V10" s="2">
        <v>0</v>
      </c>
      <c r="W10" s="2">
        <v>0</v>
      </c>
      <c r="X10" s="10" t="e">
        <f t="shared" si="0"/>
        <v>#DIV/0!</v>
      </c>
      <c r="Y10" s="17">
        <v>0</v>
      </c>
      <c r="Z10" s="18">
        <v>0</v>
      </c>
      <c r="AA10" s="18">
        <v>0</v>
      </c>
      <c r="AB10" s="10" t="e">
        <f>AA10/Z10*10</f>
        <v>#DIV/0!</v>
      </c>
      <c r="AC10" s="17">
        <v>205</v>
      </c>
      <c r="AD10" s="18">
        <v>0</v>
      </c>
      <c r="AE10" s="18">
        <v>0</v>
      </c>
      <c r="AF10" s="10" t="e">
        <f>AE10/AD10*10</f>
        <v>#DIV/0!</v>
      </c>
    </row>
    <row r="11" spans="1:32" ht="24" customHeight="1">
      <c r="A11" s="2">
        <v>5</v>
      </c>
      <c r="B11" s="19" t="s">
        <v>51</v>
      </c>
      <c r="C11" s="5">
        <v>1278</v>
      </c>
      <c r="D11" s="2">
        <v>0</v>
      </c>
      <c r="E11" s="2">
        <v>0</v>
      </c>
      <c r="F11" s="10" t="e">
        <f>E11/D11*10</f>
        <v>#DIV/0!</v>
      </c>
      <c r="G11" s="5">
        <v>2544</v>
      </c>
      <c r="H11" s="16"/>
      <c r="I11" s="2">
        <v>1694</v>
      </c>
      <c r="J11" s="2">
        <v>2033</v>
      </c>
      <c r="K11" s="10">
        <f>J11/I11*10</f>
        <v>12.001180637544273</v>
      </c>
      <c r="L11" s="16"/>
      <c r="M11" s="16"/>
      <c r="N11" s="16"/>
      <c r="O11" s="16"/>
      <c r="P11" s="5">
        <v>0</v>
      </c>
      <c r="Q11" s="16"/>
      <c r="R11" s="2">
        <v>0</v>
      </c>
      <c r="S11" s="2">
        <v>0</v>
      </c>
      <c r="T11" s="10" t="e">
        <f>S11/R11*10</f>
        <v>#DIV/0!</v>
      </c>
      <c r="U11" s="5">
        <v>0</v>
      </c>
      <c r="V11" s="2">
        <v>0</v>
      </c>
      <c r="W11" s="2">
        <v>0</v>
      </c>
      <c r="X11" s="10" t="e">
        <f t="shared" si="0"/>
        <v>#DIV/0!</v>
      </c>
      <c r="Y11" s="17">
        <v>1232</v>
      </c>
      <c r="Z11" s="18">
        <v>0</v>
      </c>
      <c r="AA11" s="18">
        <v>0</v>
      </c>
      <c r="AB11" s="10" t="e">
        <f>AA11/Z11*10</f>
        <v>#DIV/0!</v>
      </c>
      <c r="AC11" s="17">
        <v>0</v>
      </c>
      <c r="AD11" s="18">
        <v>0</v>
      </c>
      <c r="AE11" s="18">
        <v>0</v>
      </c>
      <c r="AF11" s="10" t="e">
        <f>AE11/AD11*10</f>
        <v>#DIV/0!</v>
      </c>
    </row>
    <row r="12" spans="1:32" ht="12.75" customHeight="1" hidden="1">
      <c r="A12" s="2"/>
      <c r="B12" s="19"/>
      <c r="C12" s="5"/>
      <c r="D12" s="2"/>
      <c r="E12" s="2"/>
      <c r="F12" s="10"/>
      <c r="G12" s="5"/>
      <c r="H12" s="16"/>
      <c r="I12" s="2"/>
      <c r="J12" s="2"/>
      <c r="K12" s="2"/>
      <c r="L12" s="16"/>
      <c r="M12" s="16"/>
      <c r="N12" s="16"/>
      <c r="O12" s="16"/>
      <c r="P12" s="5"/>
      <c r="Q12" s="16"/>
      <c r="R12" s="2"/>
      <c r="S12" s="2"/>
      <c r="T12" s="10"/>
      <c r="U12" s="5"/>
      <c r="V12" s="2"/>
      <c r="W12" s="2"/>
      <c r="X12" s="10" t="e">
        <f t="shared" si="0"/>
        <v>#DIV/0!</v>
      </c>
      <c r="Y12" s="17"/>
      <c r="Z12" s="18"/>
      <c r="AA12" s="18"/>
      <c r="AB12" s="10"/>
      <c r="AC12" s="17"/>
      <c r="AD12" s="18"/>
      <c r="AE12" s="18"/>
      <c r="AF12" s="10"/>
    </row>
    <row r="13" spans="1:32" ht="21.75" customHeight="1">
      <c r="A13" s="2"/>
      <c r="B13" s="19" t="s">
        <v>24</v>
      </c>
      <c r="C13" s="5">
        <v>1937</v>
      </c>
      <c r="D13" s="2">
        <v>0</v>
      </c>
      <c r="E13" s="2">
        <v>0</v>
      </c>
      <c r="F13" s="10" t="e">
        <f aca="true" t="shared" si="1" ref="F13:F19">E13/D13*10</f>
        <v>#DIV/0!</v>
      </c>
      <c r="G13" s="5">
        <v>3859</v>
      </c>
      <c r="H13" s="16"/>
      <c r="I13" s="2">
        <v>0</v>
      </c>
      <c r="J13" s="2">
        <v>0</v>
      </c>
      <c r="K13" s="2" t="e">
        <f aca="true" t="shared" si="2" ref="K13:K19">J13/I13*10</f>
        <v>#DIV/0!</v>
      </c>
      <c r="L13" s="16"/>
      <c r="M13" s="16"/>
      <c r="N13" s="16"/>
      <c r="O13" s="16"/>
      <c r="P13" s="5">
        <v>0</v>
      </c>
      <c r="Q13" s="16"/>
      <c r="R13" s="2">
        <v>0</v>
      </c>
      <c r="S13" s="2">
        <v>0</v>
      </c>
      <c r="T13" s="10" t="e">
        <f aca="true" t="shared" si="3" ref="T13:T26">S13/R13*10</f>
        <v>#DIV/0!</v>
      </c>
      <c r="U13" s="5">
        <v>0</v>
      </c>
      <c r="V13" s="2">
        <v>0</v>
      </c>
      <c r="W13" s="2">
        <v>0</v>
      </c>
      <c r="X13" s="10" t="e">
        <f t="shared" si="0"/>
        <v>#DIV/0!</v>
      </c>
      <c r="Y13" s="17">
        <v>0</v>
      </c>
      <c r="Z13" s="18">
        <v>0</v>
      </c>
      <c r="AA13" s="18">
        <v>0</v>
      </c>
      <c r="AB13" s="10" t="e">
        <f aca="true" t="shared" si="4" ref="AB13:AB19">AA13/Z13*10</f>
        <v>#DIV/0!</v>
      </c>
      <c r="AC13" s="17">
        <v>0</v>
      </c>
      <c r="AD13" s="18">
        <v>0</v>
      </c>
      <c r="AE13" s="18">
        <v>0</v>
      </c>
      <c r="AF13" s="10" t="e">
        <f aca="true" t="shared" si="5" ref="AF13:AF19">AE13/AD13*10</f>
        <v>#DIV/0!</v>
      </c>
    </row>
    <row r="14" spans="1:32" ht="19.5" customHeight="1">
      <c r="A14" s="2">
        <v>7</v>
      </c>
      <c r="B14" s="19" t="s">
        <v>25</v>
      </c>
      <c r="C14" s="5">
        <v>0</v>
      </c>
      <c r="D14" s="2">
        <v>0</v>
      </c>
      <c r="E14" s="2">
        <v>0</v>
      </c>
      <c r="F14" s="10" t="e">
        <f t="shared" si="1"/>
        <v>#DIV/0!</v>
      </c>
      <c r="G14" s="5">
        <v>0</v>
      </c>
      <c r="H14" s="16"/>
      <c r="I14" s="2">
        <v>0</v>
      </c>
      <c r="J14" s="2">
        <v>0</v>
      </c>
      <c r="K14" s="2" t="e">
        <f t="shared" si="2"/>
        <v>#DIV/0!</v>
      </c>
      <c r="L14" s="16"/>
      <c r="M14" s="16"/>
      <c r="N14" s="16"/>
      <c r="O14" s="16"/>
      <c r="P14" s="5">
        <v>0</v>
      </c>
      <c r="Q14" s="16"/>
      <c r="R14" s="2">
        <v>0</v>
      </c>
      <c r="S14" s="2">
        <v>0</v>
      </c>
      <c r="T14" s="10" t="e">
        <f t="shared" si="3"/>
        <v>#DIV/0!</v>
      </c>
      <c r="U14" s="5">
        <v>0</v>
      </c>
      <c r="V14" s="2">
        <v>0</v>
      </c>
      <c r="W14" s="2">
        <v>0</v>
      </c>
      <c r="X14" s="10" t="e">
        <f t="shared" si="0"/>
        <v>#DIV/0!</v>
      </c>
      <c r="Y14" s="17">
        <v>0</v>
      </c>
      <c r="Z14" s="18">
        <v>0</v>
      </c>
      <c r="AA14" s="18">
        <v>0</v>
      </c>
      <c r="AB14" s="10" t="e">
        <f t="shared" si="4"/>
        <v>#DIV/0!</v>
      </c>
      <c r="AC14" s="17">
        <v>0</v>
      </c>
      <c r="AD14" s="18">
        <v>0</v>
      </c>
      <c r="AE14" s="18">
        <v>0</v>
      </c>
      <c r="AF14" s="10" t="e">
        <f t="shared" si="5"/>
        <v>#DIV/0!</v>
      </c>
    </row>
    <row r="15" spans="1:32" ht="22.5" customHeight="1">
      <c r="A15" s="2">
        <v>8</v>
      </c>
      <c r="B15" s="19" t="s">
        <v>26</v>
      </c>
      <c r="C15" s="5">
        <v>0</v>
      </c>
      <c r="D15" s="2">
        <v>0</v>
      </c>
      <c r="E15" s="2">
        <v>0</v>
      </c>
      <c r="F15" s="10" t="e">
        <f t="shared" si="1"/>
        <v>#DIV/0!</v>
      </c>
      <c r="G15" s="5">
        <v>238</v>
      </c>
      <c r="H15" s="16"/>
      <c r="I15" s="2">
        <v>238</v>
      </c>
      <c r="J15" s="2">
        <v>360</v>
      </c>
      <c r="K15" s="10">
        <f t="shared" si="2"/>
        <v>15.126050420168067</v>
      </c>
      <c r="L15" s="16"/>
      <c r="M15" s="16"/>
      <c r="N15" s="16"/>
      <c r="O15" s="16"/>
      <c r="P15" s="5">
        <v>0</v>
      </c>
      <c r="Q15" s="16"/>
      <c r="R15" s="2">
        <v>0</v>
      </c>
      <c r="S15" s="2">
        <v>0</v>
      </c>
      <c r="T15" s="10" t="e">
        <f t="shared" si="3"/>
        <v>#DIV/0!</v>
      </c>
      <c r="U15" s="5">
        <v>0</v>
      </c>
      <c r="V15" s="2">
        <v>0</v>
      </c>
      <c r="W15" s="2">
        <v>0</v>
      </c>
      <c r="X15" s="10" t="e">
        <f t="shared" si="0"/>
        <v>#DIV/0!</v>
      </c>
      <c r="Y15" s="17">
        <v>1136</v>
      </c>
      <c r="Z15" s="18">
        <v>0</v>
      </c>
      <c r="AA15" s="18">
        <v>0</v>
      </c>
      <c r="AB15" s="10" t="e">
        <f t="shared" si="4"/>
        <v>#DIV/0!</v>
      </c>
      <c r="AC15" s="17">
        <v>238</v>
      </c>
      <c r="AD15" s="18">
        <v>0</v>
      </c>
      <c r="AE15" s="18">
        <v>0</v>
      </c>
      <c r="AF15" s="10" t="e">
        <f t="shared" si="5"/>
        <v>#DIV/0!</v>
      </c>
    </row>
    <row r="16" spans="1:32" ht="19.5" customHeight="1">
      <c r="A16" s="2">
        <v>9</v>
      </c>
      <c r="B16" s="19" t="s">
        <v>27</v>
      </c>
      <c r="C16" s="5">
        <v>0</v>
      </c>
      <c r="D16" s="2">
        <v>0</v>
      </c>
      <c r="E16" s="2">
        <v>0</v>
      </c>
      <c r="F16" s="10" t="e">
        <f t="shared" si="1"/>
        <v>#DIV/0!</v>
      </c>
      <c r="G16" s="5">
        <v>320</v>
      </c>
      <c r="H16" s="16"/>
      <c r="I16" s="2">
        <v>0</v>
      </c>
      <c r="J16" s="2">
        <v>0</v>
      </c>
      <c r="K16" s="10" t="e">
        <f t="shared" si="2"/>
        <v>#DIV/0!</v>
      </c>
      <c r="L16" s="16"/>
      <c r="M16" s="16"/>
      <c r="N16" s="16"/>
      <c r="O16" s="16"/>
      <c r="P16" s="5">
        <v>0</v>
      </c>
      <c r="Q16" s="16"/>
      <c r="R16" s="2">
        <v>0</v>
      </c>
      <c r="S16" s="2">
        <v>0</v>
      </c>
      <c r="T16" s="10" t="e">
        <f t="shared" si="3"/>
        <v>#DIV/0!</v>
      </c>
      <c r="U16" s="5">
        <v>0</v>
      </c>
      <c r="V16" s="2">
        <v>0</v>
      </c>
      <c r="W16" s="2">
        <v>0</v>
      </c>
      <c r="X16" s="10" t="e">
        <f t="shared" si="0"/>
        <v>#DIV/0!</v>
      </c>
      <c r="Y16" s="17">
        <v>150</v>
      </c>
      <c r="Z16" s="18">
        <v>0</v>
      </c>
      <c r="AA16" s="18">
        <v>0</v>
      </c>
      <c r="AB16" s="10" t="e">
        <f t="shared" si="4"/>
        <v>#DIV/0!</v>
      </c>
      <c r="AC16" s="17">
        <v>0</v>
      </c>
      <c r="AD16" s="18">
        <v>0</v>
      </c>
      <c r="AE16" s="18">
        <v>0</v>
      </c>
      <c r="AF16" s="10" t="e">
        <f t="shared" si="5"/>
        <v>#DIV/0!</v>
      </c>
    </row>
    <row r="17" spans="1:32" ht="18.75" customHeight="1">
      <c r="A17" s="2">
        <v>10</v>
      </c>
      <c r="B17" s="19" t="s">
        <v>28</v>
      </c>
      <c r="C17" s="5">
        <v>0</v>
      </c>
      <c r="D17" s="2">
        <v>0</v>
      </c>
      <c r="E17" s="2">
        <v>0</v>
      </c>
      <c r="F17" s="10" t="e">
        <f t="shared" si="1"/>
        <v>#DIV/0!</v>
      </c>
      <c r="G17" s="5">
        <v>260</v>
      </c>
      <c r="H17" s="16"/>
      <c r="I17" s="2">
        <v>0</v>
      </c>
      <c r="J17" s="2">
        <v>0</v>
      </c>
      <c r="K17" s="10" t="e">
        <f t="shared" si="2"/>
        <v>#DIV/0!</v>
      </c>
      <c r="L17" s="16"/>
      <c r="M17" s="16"/>
      <c r="N17" s="16"/>
      <c r="O17" s="16"/>
      <c r="P17" s="5">
        <v>140</v>
      </c>
      <c r="Q17" s="16"/>
      <c r="R17" s="2">
        <v>0</v>
      </c>
      <c r="S17" s="2">
        <v>0</v>
      </c>
      <c r="T17" s="10" t="e">
        <f t="shared" si="3"/>
        <v>#DIV/0!</v>
      </c>
      <c r="U17" s="5">
        <v>0</v>
      </c>
      <c r="V17" s="2">
        <v>0</v>
      </c>
      <c r="W17" s="2">
        <v>0</v>
      </c>
      <c r="X17" s="10" t="e">
        <f t="shared" si="0"/>
        <v>#DIV/0!</v>
      </c>
      <c r="Y17" s="17">
        <v>195</v>
      </c>
      <c r="Z17" s="18">
        <v>0</v>
      </c>
      <c r="AA17" s="18">
        <v>0</v>
      </c>
      <c r="AB17" s="10" t="e">
        <f t="shared" si="4"/>
        <v>#DIV/0!</v>
      </c>
      <c r="AC17" s="17">
        <v>300</v>
      </c>
      <c r="AD17" s="18">
        <v>0</v>
      </c>
      <c r="AE17" s="18">
        <v>0</v>
      </c>
      <c r="AF17" s="10" t="e">
        <f t="shared" si="5"/>
        <v>#DIV/0!</v>
      </c>
    </row>
    <row r="18" spans="1:32" ht="18.75" customHeight="1">
      <c r="A18" s="2">
        <v>11</v>
      </c>
      <c r="B18" s="19" t="s">
        <v>29</v>
      </c>
      <c r="C18" s="5">
        <v>0</v>
      </c>
      <c r="D18" s="2">
        <v>0</v>
      </c>
      <c r="E18" s="2">
        <v>0</v>
      </c>
      <c r="F18" s="10" t="e">
        <f t="shared" si="1"/>
        <v>#DIV/0!</v>
      </c>
      <c r="G18" s="5">
        <v>60</v>
      </c>
      <c r="H18" s="16"/>
      <c r="I18" s="2">
        <v>0</v>
      </c>
      <c r="J18" s="2">
        <v>0</v>
      </c>
      <c r="K18" s="10" t="e">
        <f t="shared" si="2"/>
        <v>#DIV/0!</v>
      </c>
      <c r="L18" s="16"/>
      <c r="M18" s="16"/>
      <c r="N18" s="16"/>
      <c r="O18" s="16"/>
      <c r="P18" s="5">
        <v>0</v>
      </c>
      <c r="Q18" s="16"/>
      <c r="R18" s="2">
        <v>0</v>
      </c>
      <c r="S18" s="2">
        <v>0</v>
      </c>
      <c r="T18" s="10" t="e">
        <f t="shared" si="3"/>
        <v>#DIV/0!</v>
      </c>
      <c r="U18" s="5">
        <v>0</v>
      </c>
      <c r="V18" s="2">
        <v>0</v>
      </c>
      <c r="W18" s="2">
        <v>0</v>
      </c>
      <c r="X18" s="10" t="e">
        <f t="shared" si="0"/>
        <v>#DIV/0!</v>
      </c>
      <c r="Y18" s="17">
        <v>0</v>
      </c>
      <c r="Z18" s="18">
        <v>0</v>
      </c>
      <c r="AA18" s="18">
        <v>0</v>
      </c>
      <c r="AB18" s="10" t="e">
        <f t="shared" si="4"/>
        <v>#DIV/0!</v>
      </c>
      <c r="AC18" s="17">
        <v>0</v>
      </c>
      <c r="AD18" s="18">
        <v>0</v>
      </c>
      <c r="AE18" s="18">
        <v>0</v>
      </c>
      <c r="AF18" s="10" t="e">
        <f t="shared" si="5"/>
        <v>#DIV/0!</v>
      </c>
    </row>
    <row r="19" spans="1:32" ht="18" customHeight="1">
      <c r="A19" s="2">
        <v>12</v>
      </c>
      <c r="B19" s="19" t="s">
        <v>30</v>
      </c>
      <c r="C19" s="5">
        <v>143</v>
      </c>
      <c r="D19" s="2">
        <v>0</v>
      </c>
      <c r="E19" s="2">
        <v>0</v>
      </c>
      <c r="F19" s="10" t="e">
        <f t="shared" si="1"/>
        <v>#DIV/0!</v>
      </c>
      <c r="G19" s="5">
        <v>875</v>
      </c>
      <c r="H19" s="16"/>
      <c r="I19" s="2">
        <v>600</v>
      </c>
      <c r="J19" s="2">
        <v>360</v>
      </c>
      <c r="K19" s="10">
        <f t="shared" si="2"/>
        <v>6</v>
      </c>
      <c r="L19" s="16"/>
      <c r="M19" s="16"/>
      <c r="N19" s="16"/>
      <c r="O19" s="16"/>
      <c r="P19" s="5">
        <v>0</v>
      </c>
      <c r="Q19" s="16"/>
      <c r="R19" s="2">
        <v>0</v>
      </c>
      <c r="S19" s="2">
        <v>0</v>
      </c>
      <c r="T19" s="10" t="e">
        <f t="shared" si="3"/>
        <v>#DIV/0!</v>
      </c>
      <c r="U19" s="5">
        <v>52</v>
      </c>
      <c r="V19" s="2">
        <v>0</v>
      </c>
      <c r="W19" s="2">
        <v>0</v>
      </c>
      <c r="X19" s="10" t="e">
        <f t="shared" si="0"/>
        <v>#DIV/0!</v>
      </c>
      <c r="Y19" s="17">
        <v>952</v>
      </c>
      <c r="Z19" s="18">
        <v>0</v>
      </c>
      <c r="AA19" s="18">
        <v>0</v>
      </c>
      <c r="AB19" s="10" t="e">
        <f t="shared" si="4"/>
        <v>#DIV/0!</v>
      </c>
      <c r="AC19" s="17">
        <v>179</v>
      </c>
      <c r="AD19" s="18">
        <v>0</v>
      </c>
      <c r="AE19" s="18">
        <v>0</v>
      </c>
      <c r="AF19" s="10" t="e">
        <f t="shared" si="5"/>
        <v>#DIV/0!</v>
      </c>
    </row>
    <row r="20" spans="1:32" ht="12.75" customHeight="1" hidden="1">
      <c r="A20" s="1"/>
      <c r="B20" s="20"/>
      <c r="C20" s="21"/>
      <c r="D20" s="1"/>
      <c r="E20" s="1"/>
      <c r="F20" s="22"/>
      <c r="G20" s="21"/>
      <c r="H20" s="16"/>
      <c r="I20" s="2"/>
      <c r="J20" s="2"/>
      <c r="K20" s="2"/>
      <c r="L20" s="16"/>
      <c r="M20" s="16"/>
      <c r="N20" s="16"/>
      <c r="O20" s="16"/>
      <c r="P20" s="5"/>
      <c r="Q20" s="16"/>
      <c r="R20" s="2"/>
      <c r="S20" s="2"/>
      <c r="T20" s="10" t="e">
        <f t="shared" si="3"/>
        <v>#DIV/0!</v>
      </c>
      <c r="U20" s="5"/>
      <c r="V20" s="2"/>
      <c r="W20" s="2"/>
      <c r="X20" s="10" t="e">
        <f t="shared" si="0"/>
        <v>#DIV/0!</v>
      </c>
      <c r="Y20" s="17"/>
      <c r="Z20" s="18"/>
      <c r="AA20" s="18"/>
      <c r="AB20" s="10"/>
      <c r="AC20" s="17"/>
      <c r="AD20" s="18"/>
      <c r="AE20" s="18"/>
      <c r="AF20" s="10"/>
    </row>
    <row r="21" spans="1:32" ht="24" customHeight="1">
      <c r="A21" s="2">
        <v>13</v>
      </c>
      <c r="B21" s="19" t="s">
        <v>52</v>
      </c>
      <c r="C21" s="5">
        <v>0</v>
      </c>
      <c r="D21" s="2">
        <v>0</v>
      </c>
      <c r="E21" s="2">
        <v>0</v>
      </c>
      <c r="F21" s="10" t="e">
        <f aca="true" t="shared" si="6" ref="F21:F26">E21/D21*10</f>
        <v>#DIV/0!</v>
      </c>
      <c r="G21" s="5">
        <v>350</v>
      </c>
      <c r="H21" s="16"/>
      <c r="I21" s="2">
        <v>0</v>
      </c>
      <c r="J21" s="2">
        <v>0</v>
      </c>
      <c r="K21" s="10" t="e">
        <f aca="true" t="shared" si="7" ref="K21:K26">J21/I21*10</f>
        <v>#DIV/0!</v>
      </c>
      <c r="L21" s="16"/>
      <c r="M21" s="16"/>
      <c r="N21" s="16"/>
      <c r="O21" s="16"/>
      <c r="P21" s="5">
        <v>256</v>
      </c>
      <c r="Q21" s="16"/>
      <c r="R21" s="2">
        <v>0</v>
      </c>
      <c r="S21" s="2">
        <v>0</v>
      </c>
      <c r="T21" s="10" t="e">
        <f t="shared" si="3"/>
        <v>#DIV/0!</v>
      </c>
      <c r="U21" s="5">
        <v>0</v>
      </c>
      <c r="V21" s="2">
        <v>0</v>
      </c>
      <c r="W21" s="2">
        <v>0</v>
      </c>
      <c r="X21" s="10" t="e">
        <f t="shared" si="0"/>
        <v>#DIV/0!</v>
      </c>
      <c r="Y21" s="17">
        <v>266</v>
      </c>
      <c r="Z21" s="18">
        <v>0</v>
      </c>
      <c r="AA21" s="18">
        <v>0</v>
      </c>
      <c r="AB21" s="10" t="e">
        <f aca="true" t="shared" si="8" ref="AB21:AB26">AA21/Z21*10</f>
        <v>#DIV/0!</v>
      </c>
      <c r="AC21" s="17">
        <v>135</v>
      </c>
      <c r="AD21" s="18">
        <v>0</v>
      </c>
      <c r="AE21" s="18">
        <v>0</v>
      </c>
      <c r="AF21" s="10" t="e">
        <f aca="true" t="shared" si="9" ref="AF21:AF26">AE21/AD21*10</f>
        <v>#DIV/0!</v>
      </c>
    </row>
    <row r="22" spans="1:32" ht="18" customHeight="1">
      <c r="A22" s="2">
        <v>14</v>
      </c>
      <c r="B22" s="19" t="s">
        <v>32</v>
      </c>
      <c r="C22" s="5">
        <v>0</v>
      </c>
      <c r="D22" s="2">
        <v>0</v>
      </c>
      <c r="E22" s="2">
        <v>0</v>
      </c>
      <c r="F22" s="10" t="e">
        <f t="shared" si="6"/>
        <v>#DIV/0!</v>
      </c>
      <c r="G22" s="5">
        <v>329</v>
      </c>
      <c r="H22" s="16"/>
      <c r="I22" s="2">
        <v>0</v>
      </c>
      <c r="J22" s="2">
        <v>0</v>
      </c>
      <c r="K22" s="10" t="e">
        <f t="shared" si="7"/>
        <v>#DIV/0!</v>
      </c>
      <c r="L22" s="16"/>
      <c r="M22" s="16"/>
      <c r="N22" s="16"/>
      <c r="O22" s="16"/>
      <c r="P22" s="5">
        <v>0</v>
      </c>
      <c r="Q22" s="16"/>
      <c r="R22" s="2">
        <v>0</v>
      </c>
      <c r="S22" s="2">
        <v>0</v>
      </c>
      <c r="T22" s="10" t="e">
        <f t="shared" si="3"/>
        <v>#DIV/0!</v>
      </c>
      <c r="U22" s="5">
        <v>0</v>
      </c>
      <c r="V22" s="2">
        <v>0</v>
      </c>
      <c r="W22" s="2">
        <v>0</v>
      </c>
      <c r="X22" s="10" t="e">
        <f t="shared" si="0"/>
        <v>#DIV/0!</v>
      </c>
      <c r="Y22" s="17">
        <v>0</v>
      </c>
      <c r="Z22" s="18">
        <v>0</v>
      </c>
      <c r="AA22" s="18">
        <v>0</v>
      </c>
      <c r="AB22" s="10" t="e">
        <f t="shared" si="8"/>
        <v>#DIV/0!</v>
      </c>
      <c r="AC22" s="17">
        <v>0</v>
      </c>
      <c r="AD22" s="18">
        <v>0</v>
      </c>
      <c r="AE22" s="18">
        <v>0</v>
      </c>
      <c r="AF22" s="10" t="e">
        <f t="shared" si="9"/>
        <v>#DIV/0!</v>
      </c>
    </row>
    <row r="23" spans="1:32" ht="18.75" customHeight="1">
      <c r="A23" s="2">
        <v>15</v>
      </c>
      <c r="B23" s="19" t="s">
        <v>33</v>
      </c>
      <c r="C23" s="5">
        <v>0</v>
      </c>
      <c r="D23" s="2">
        <v>0</v>
      </c>
      <c r="E23" s="2">
        <v>0</v>
      </c>
      <c r="F23" s="10" t="e">
        <f t="shared" si="6"/>
        <v>#DIV/0!</v>
      </c>
      <c r="G23" s="5">
        <v>748</v>
      </c>
      <c r="H23" s="16"/>
      <c r="I23" s="2">
        <v>0</v>
      </c>
      <c r="J23" s="2">
        <v>0</v>
      </c>
      <c r="K23" s="10" t="e">
        <f t="shared" si="7"/>
        <v>#DIV/0!</v>
      </c>
      <c r="L23" s="16"/>
      <c r="M23" s="16"/>
      <c r="N23" s="16"/>
      <c r="O23" s="16"/>
      <c r="P23" s="5">
        <v>256</v>
      </c>
      <c r="Q23" s="16"/>
      <c r="R23" s="2">
        <v>0</v>
      </c>
      <c r="S23" s="2">
        <v>0</v>
      </c>
      <c r="T23" s="10" t="e">
        <f t="shared" si="3"/>
        <v>#DIV/0!</v>
      </c>
      <c r="U23" s="5">
        <v>0</v>
      </c>
      <c r="V23" s="2">
        <v>0</v>
      </c>
      <c r="W23" s="2">
        <v>0</v>
      </c>
      <c r="X23" s="10" t="e">
        <f t="shared" si="0"/>
        <v>#DIV/0!</v>
      </c>
      <c r="Y23" s="17">
        <v>543</v>
      </c>
      <c r="Z23" s="18">
        <v>0</v>
      </c>
      <c r="AA23" s="18">
        <v>0</v>
      </c>
      <c r="AB23" s="10" t="e">
        <f t="shared" si="8"/>
        <v>#DIV/0!</v>
      </c>
      <c r="AC23" s="17">
        <v>230</v>
      </c>
      <c r="AD23" s="18">
        <v>0</v>
      </c>
      <c r="AE23" s="18">
        <v>0</v>
      </c>
      <c r="AF23" s="10" t="e">
        <f t="shared" si="9"/>
        <v>#DIV/0!</v>
      </c>
    </row>
    <row r="24" spans="1:32" ht="18.75" customHeight="1">
      <c r="A24" s="2">
        <v>16</v>
      </c>
      <c r="B24" s="19" t="s">
        <v>53</v>
      </c>
      <c r="C24" s="5">
        <v>138</v>
      </c>
      <c r="D24" s="2">
        <v>0</v>
      </c>
      <c r="E24" s="2">
        <v>0</v>
      </c>
      <c r="F24" s="10" t="e">
        <f t="shared" si="6"/>
        <v>#DIV/0!</v>
      </c>
      <c r="G24" s="5">
        <v>402</v>
      </c>
      <c r="H24" s="16"/>
      <c r="I24" s="2">
        <v>0</v>
      </c>
      <c r="J24" s="2">
        <v>0</v>
      </c>
      <c r="K24" s="10" t="e">
        <f t="shared" si="7"/>
        <v>#DIV/0!</v>
      </c>
      <c r="L24" s="16"/>
      <c r="M24" s="16"/>
      <c r="N24" s="16"/>
      <c r="O24" s="16"/>
      <c r="P24" s="5">
        <v>0</v>
      </c>
      <c r="Q24" s="16"/>
      <c r="R24" s="2">
        <v>0</v>
      </c>
      <c r="S24" s="2">
        <v>0</v>
      </c>
      <c r="T24" s="10" t="e">
        <f t="shared" si="3"/>
        <v>#DIV/0!</v>
      </c>
      <c r="U24" s="5">
        <v>105</v>
      </c>
      <c r="V24" s="2">
        <v>0</v>
      </c>
      <c r="W24" s="2">
        <v>0</v>
      </c>
      <c r="X24" s="10" t="e">
        <f t="shared" si="0"/>
        <v>#DIV/0!</v>
      </c>
      <c r="Y24" s="17">
        <v>173</v>
      </c>
      <c r="Z24" s="18">
        <v>0</v>
      </c>
      <c r="AA24" s="18">
        <v>0</v>
      </c>
      <c r="AB24" s="10" t="e">
        <f t="shared" si="8"/>
        <v>#DIV/0!</v>
      </c>
      <c r="AC24" s="17">
        <v>0</v>
      </c>
      <c r="AD24" s="18">
        <v>0</v>
      </c>
      <c r="AE24" s="18">
        <v>0</v>
      </c>
      <c r="AF24" s="10" t="e">
        <f t="shared" si="9"/>
        <v>#DIV/0!</v>
      </c>
    </row>
    <row r="25" spans="1:32" ht="18.75" customHeight="1">
      <c r="A25" s="2">
        <v>17</v>
      </c>
      <c r="B25" s="19" t="s">
        <v>35</v>
      </c>
      <c r="C25" s="5">
        <v>1170</v>
      </c>
      <c r="D25" s="2">
        <v>0</v>
      </c>
      <c r="E25" s="2">
        <v>0</v>
      </c>
      <c r="F25" s="10" t="e">
        <f t="shared" si="6"/>
        <v>#DIV/0!</v>
      </c>
      <c r="G25" s="5">
        <v>5593</v>
      </c>
      <c r="H25" s="16"/>
      <c r="I25" s="2">
        <v>2100</v>
      </c>
      <c r="J25" s="2">
        <v>2100</v>
      </c>
      <c r="K25" s="10">
        <f t="shared" si="7"/>
        <v>10</v>
      </c>
      <c r="L25" s="16"/>
      <c r="M25" s="16"/>
      <c r="N25" s="16"/>
      <c r="O25" s="16"/>
      <c r="P25" s="5">
        <v>1130</v>
      </c>
      <c r="Q25" s="16"/>
      <c r="R25" s="2">
        <v>0</v>
      </c>
      <c r="S25" s="2">
        <v>0</v>
      </c>
      <c r="T25" s="10" t="e">
        <f t="shared" si="3"/>
        <v>#DIV/0!</v>
      </c>
      <c r="U25" s="5">
        <v>135</v>
      </c>
      <c r="V25" s="2">
        <v>0</v>
      </c>
      <c r="W25" s="2">
        <v>0</v>
      </c>
      <c r="X25" s="10" t="e">
        <f t="shared" si="0"/>
        <v>#DIV/0!</v>
      </c>
      <c r="Y25" s="17">
        <v>1867</v>
      </c>
      <c r="Z25" s="18">
        <v>0</v>
      </c>
      <c r="AA25" s="18">
        <v>0</v>
      </c>
      <c r="AB25" s="10" t="e">
        <f t="shared" si="8"/>
        <v>#DIV/0!</v>
      </c>
      <c r="AC25" s="17">
        <v>611</v>
      </c>
      <c r="AD25" s="18">
        <v>0</v>
      </c>
      <c r="AE25" s="18">
        <v>0</v>
      </c>
      <c r="AF25" s="10" t="e">
        <f t="shared" si="9"/>
        <v>#DIV/0!</v>
      </c>
    </row>
    <row r="26" spans="1:32" ht="21" customHeight="1">
      <c r="A26" s="2"/>
      <c r="B26" s="5" t="s">
        <v>36</v>
      </c>
      <c r="C26" s="5">
        <f>C7+C8+C9+C10+C11+C14+C15+C16+C17+C18+C19+C21+C22+C23+C24+C25+C13</f>
        <v>5142</v>
      </c>
      <c r="D26" s="5">
        <f>D7+D8+D9+D10+D11+D14+D15+D16+D17+D18+D19+D21+D22+D23+D25+D24+D13</f>
        <v>0</v>
      </c>
      <c r="E26" s="5">
        <f>E7+E8+E9+E10+E11+E14+E15+E16+E17+E18+E19+E21+E22+E23+E25+E24+E13</f>
        <v>0</v>
      </c>
      <c r="F26" s="9" t="e">
        <f t="shared" si="6"/>
        <v>#DIV/0!</v>
      </c>
      <c r="G26" s="5">
        <f>G7+G8+G9+G10+G11+G14+G15+G16+G17+G18+G19+G21+G22+G23+G24+G25+G13</f>
        <v>16910</v>
      </c>
      <c r="H26" s="16"/>
      <c r="I26" s="5">
        <f>I7+I8+I9+I10+I11+I14+I15+I16+I17+I18+I19+I21+I22+I23+I24+I25+I13</f>
        <v>5078</v>
      </c>
      <c r="J26" s="5">
        <f>J7+J8+J9+J10+J11+J14+J15+J16+J17+J18+J19+J21+J22+J23+J24+J25+J13</f>
        <v>5151</v>
      </c>
      <c r="K26" s="9">
        <f t="shared" si="7"/>
        <v>10.143757384797166</v>
      </c>
      <c r="L26" s="16"/>
      <c r="M26" s="16"/>
      <c r="N26" s="16"/>
      <c r="O26" s="16"/>
      <c r="P26" s="5">
        <f>P7+P8+P9+P10+P11+P14+P15+P16+P17+P18+P19+P21+P22+P23+P24+P25+P13</f>
        <v>2067</v>
      </c>
      <c r="Q26" s="16"/>
      <c r="R26" s="5">
        <f>R7+R8+R9+R10+R11+R14+R15+R16+R17+R18+R19+R21+R22+R23+R25+R13+R24</f>
        <v>0</v>
      </c>
      <c r="S26" s="5">
        <f>S7+S8+S9+S10+S11+S14+S15+S16+S17+S18+S19+S21+S22+S23+S25+S13+S24</f>
        <v>0</v>
      </c>
      <c r="T26" s="9" t="e">
        <f t="shared" si="3"/>
        <v>#DIV/0!</v>
      </c>
      <c r="U26" s="5">
        <f>U7+U8+U9+U10+U11+U14+U15+U16+U17+U18+U19+U21+U22+U23+U24+U25+U13</f>
        <v>821</v>
      </c>
      <c r="V26" s="5">
        <f>V7+V8+V9+V10+V11+V13+V14+V15+V16+V17+V18+V19+V21+V22+V23+V24+V25</f>
        <v>0</v>
      </c>
      <c r="W26" s="5">
        <f>W7+W8+W9+W10+W11+W13+W14+W15+W16+W17+W18+W19+W21+W22+W23+W24+W25</f>
        <v>0</v>
      </c>
      <c r="X26" s="9" t="e">
        <f t="shared" si="0"/>
        <v>#DIV/0!</v>
      </c>
      <c r="Y26" s="17">
        <f>Y7+Y8+Y9+Y10+Y11+Y14+Y15+Y16+Y17+Y18+Y19+Y21+Y22+Y23+Y24+Y25+Y13</f>
        <v>9894</v>
      </c>
      <c r="Z26" s="17">
        <f>Z15+Z24+Z8+Z11+Z16+Z17+Z18+Z19+Z21+Z23+Z25+Z7+Z9+Z10+Z13+Z14+Z22</f>
        <v>0</v>
      </c>
      <c r="AA26" s="17">
        <f>AA15+AA24+AA8+AA11+AA16+AA17+AA18+AA19+AA21+AA23+AA25+AA7+AA9+AA10+AA13+AA14+AA22</f>
        <v>0</v>
      </c>
      <c r="AB26" s="9" t="e">
        <f t="shared" si="8"/>
        <v>#DIV/0!</v>
      </c>
      <c r="AC26" s="17">
        <f>AC7+AC8+AC9+AC10+AC11+AC14+AC15+AC16+AC17+AC18+AC19+AC21+AC22+AC23+AC24+AC25+AC13</f>
        <v>2275</v>
      </c>
      <c r="AD26" s="17">
        <f>AD14+AD17+AD18+AD19+AD21+AD23+AD25+AD16+AD9+AD15+AD7+AD8+AD10+AD11+AD13+AD22+AD24</f>
        <v>0</v>
      </c>
      <c r="AE26" s="17">
        <f>AE14+AE16+AE17+AE18+AE19+AE21+AE23+AE25+AE15+AE9+AE7+AE8+AE10+AE11+AE13+AE24+AE22</f>
        <v>0</v>
      </c>
      <c r="AF26" s="9" t="e">
        <f t="shared" si="9"/>
        <v>#DIV/0!</v>
      </c>
    </row>
  </sheetData>
  <sheetProtection selectLockedCells="1" selectUnlockedCells="1"/>
  <mergeCells count="17">
    <mergeCell ref="A1:X2"/>
    <mergeCell ref="A3:A6"/>
    <mergeCell ref="B3:B6"/>
    <mergeCell ref="C3:AF3"/>
    <mergeCell ref="C4:AF4"/>
    <mergeCell ref="C5:C6"/>
    <mergeCell ref="D5:F5"/>
    <mergeCell ref="G5:G6"/>
    <mergeCell ref="I5:K5"/>
    <mergeCell ref="P5:P6"/>
    <mergeCell ref="AD5:AF5"/>
    <mergeCell ref="R5:T5"/>
    <mergeCell ref="U5:U6"/>
    <mergeCell ref="V5:X5"/>
    <mergeCell ref="Y5:Y6"/>
    <mergeCell ref="Z5:AB5"/>
    <mergeCell ref="AC5:AC6"/>
  </mergeCells>
  <printOptions horizontalCentered="1" verticalCentered="1"/>
  <pageMargins left="0.15763888888888888" right="0.15763888888888888" top="0.3951388888888889" bottom="0.3951388888888889" header="0.15763888888888888" footer="0.15763888888888888"/>
  <pageSetup horizontalDpi="300" verticalDpi="3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L26" sqref="L26"/>
    </sheetView>
  </sheetViews>
  <sheetFormatPr defaultColWidth="11.57421875" defaultRowHeight="12.75"/>
  <cols>
    <col min="1" max="1" width="4.140625" style="0" customWidth="1"/>
    <col min="2" max="2" width="19.57421875" style="0" customWidth="1"/>
    <col min="3" max="3" width="7.8515625" style="0" customWidth="1"/>
    <col min="4" max="4" width="8.28125" style="0" customWidth="1"/>
    <col min="5" max="6" width="9.00390625" style="0" customWidth="1"/>
    <col min="7" max="7" width="9.57421875" style="0" customWidth="1"/>
    <col min="8" max="8" width="9.7109375" style="0" customWidth="1"/>
    <col min="9" max="9" width="9.421875" style="0" customWidth="1"/>
    <col min="10" max="10" width="10.7109375" style="0" customWidth="1"/>
    <col min="11" max="11" width="0" style="0" hidden="1" customWidth="1"/>
    <col min="12" max="12" width="6.57421875" style="0" customWidth="1"/>
    <col min="13" max="13" width="7.8515625" style="0" customWidth="1"/>
    <col min="14" max="14" width="7.140625" style="0" customWidth="1"/>
    <col min="15" max="15" width="7.28125" style="0" customWidth="1"/>
  </cols>
  <sheetData>
    <row r="1" spans="1:17" ht="15" customHeight="1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3"/>
      <c r="Q1" s="23"/>
    </row>
    <row r="2" spans="1:15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8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8.75" customHeight="1">
      <c r="A5" s="33" t="s">
        <v>37</v>
      </c>
      <c r="B5" s="33" t="s">
        <v>1</v>
      </c>
      <c r="C5" s="33" t="s">
        <v>54</v>
      </c>
      <c r="D5" s="33"/>
      <c r="E5" s="33"/>
      <c r="F5" s="33"/>
      <c r="G5" s="33" t="s">
        <v>55</v>
      </c>
      <c r="H5" s="33"/>
      <c r="I5" s="33"/>
      <c r="J5" s="33"/>
      <c r="K5" s="33" t="s">
        <v>56</v>
      </c>
      <c r="L5" s="33" t="s">
        <v>57</v>
      </c>
      <c r="M5" s="33"/>
      <c r="N5" s="33"/>
      <c r="O5" s="33"/>
    </row>
    <row r="6" spans="1:15" ht="18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7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6" ht="82.5" customHeight="1">
      <c r="A8" s="33"/>
      <c r="B8" s="33"/>
      <c r="C8" s="4" t="s">
        <v>3</v>
      </c>
      <c r="D8" s="6" t="s">
        <v>4</v>
      </c>
      <c r="E8" s="6" t="s">
        <v>58</v>
      </c>
      <c r="F8" s="6" t="s">
        <v>6</v>
      </c>
      <c r="G8" s="4" t="s">
        <v>3</v>
      </c>
      <c r="H8" s="6" t="s">
        <v>4</v>
      </c>
      <c r="I8" s="6" t="s">
        <v>58</v>
      </c>
      <c r="J8" s="6" t="s">
        <v>6</v>
      </c>
      <c r="L8" s="24" t="s">
        <v>3</v>
      </c>
      <c r="M8" s="25" t="s">
        <v>4</v>
      </c>
      <c r="N8" s="25" t="s">
        <v>58</v>
      </c>
      <c r="O8" s="25" t="s">
        <v>6</v>
      </c>
      <c r="P8" s="26"/>
    </row>
    <row r="9" spans="1:15" ht="17.25" customHeight="1">
      <c r="A9" s="2">
        <v>1</v>
      </c>
      <c r="B9" s="2" t="s">
        <v>18</v>
      </c>
      <c r="C9" s="5">
        <v>342</v>
      </c>
      <c r="D9" s="2">
        <v>0</v>
      </c>
      <c r="E9" s="2">
        <v>0</v>
      </c>
      <c r="F9" s="10" t="e">
        <f aca="true" t="shared" si="0" ref="F9:F26">E9/D9*10</f>
        <v>#DIV/0!</v>
      </c>
      <c r="G9" s="5">
        <v>0</v>
      </c>
      <c r="H9" s="2">
        <v>0</v>
      </c>
      <c r="I9" s="2">
        <v>0</v>
      </c>
      <c r="J9" s="2" t="e">
        <f aca="true" t="shared" si="1" ref="J9:J26">I9/H9*10</f>
        <v>#DIV/0!</v>
      </c>
      <c r="L9" s="3">
        <v>0</v>
      </c>
      <c r="M9" s="3">
        <v>0</v>
      </c>
      <c r="N9" s="3">
        <v>0</v>
      </c>
      <c r="O9" s="3" t="e">
        <f aca="true" t="shared" si="2" ref="O9:O26">N9/M9*10</f>
        <v>#DIV/0!</v>
      </c>
    </row>
    <row r="10" spans="1:15" ht="17.25" customHeight="1">
      <c r="A10" s="2">
        <v>2</v>
      </c>
      <c r="B10" s="19" t="s">
        <v>19</v>
      </c>
      <c r="C10" s="5">
        <v>209</v>
      </c>
      <c r="D10" s="2">
        <v>0</v>
      </c>
      <c r="E10" s="2">
        <v>0</v>
      </c>
      <c r="F10" s="10" t="e">
        <f t="shared" si="0"/>
        <v>#DIV/0!</v>
      </c>
      <c r="G10" s="5">
        <v>0</v>
      </c>
      <c r="H10" s="2">
        <v>0</v>
      </c>
      <c r="I10" s="2">
        <v>0</v>
      </c>
      <c r="J10" s="2" t="e">
        <f t="shared" si="1"/>
        <v>#DIV/0!</v>
      </c>
      <c r="L10" s="3">
        <v>0</v>
      </c>
      <c r="M10" s="3">
        <v>0</v>
      </c>
      <c r="N10" s="3">
        <v>0</v>
      </c>
      <c r="O10" s="3" t="e">
        <f t="shared" si="2"/>
        <v>#DIV/0!</v>
      </c>
    </row>
    <row r="11" spans="1:15" ht="17.25" customHeight="1">
      <c r="A11" s="2">
        <v>3</v>
      </c>
      <c r="B11" s="19" t="s">
        <v>21</v>
      </c>
      <c r="C11" s="5">
        <v>0</v>
      </c>
      <c r="D11" s="2">
        <v>0</v>
      </c>
      <c r="E11" s="2">
        <v>0</v>
      </c>
      <c r="F11" s="10" t="e">
        <f t="shared" si="0"/>
        <v>#DIV/0!</v>
      </c>
      <c r="G11" s="5">
        <v>0</v>
      </c>
      <c r="H11" s="2">
        <v>0</v>
      </c>
      <c r="I11" s="2">
        <v>0</v>
      </c>
      <c r="J11" s="2" t="e">
        <f t="shared" si="1"/>
        <v>#DIV/0!</v>
      </c>
      <c r="L11" s="3">
        <v>0</v>
      </c>
      <c r="M11" s="3">
        <v>0</v>
      </c>
      <c r="N11" s="3">
        <v>0</v>
      </c>
      <c r="O11" s="3" t="e">
        <f t="shared" si="2"/>
        <v>#DIV/0!</v>
      </c>
    </row>
    <row r="12" spans="1:15" ht="17.25" customHeight="1">
      <c r="A12" s="2">
        <v>4</v>
      </c>
      <c r="B12" s="19" t="s">
        <v>22</v>
      </c>
      <c r="C12" s="5">
        <v>0</v>
      </c>
      <c r="D12" s="2">
        <v>0</v>
      </c>
      <c r="E12" s="2">
        <v>0</v>
      </c>
      <c r="F12" s="10" t="e">
        <f t="shared" si="0"/>
        <v>#DIV/0!</v>
      </c>
      <c r="G12" s="5">
        <v>0</v>
      </c>
      <c r="H12" s="2">
        <v>0</v>
      </c>
      <c r="I12" s="2">
        <v>0</v>
      </c>
      <c r="J12" s="2" t="e">
        <f t="shared" si="1"/>
        <v>#DIV/0!</v>
      </c>
      <c r="L12" s="27">
        <v>0</v>
      </c>
      <c r="M12" s="3">
        <v>0</v>
      </c>
      <c r="N12" s="3">
        <v>0</v>
      </c>
      <c r="O12" s="3" t="e">
        <f t="shared" si="2"/>
        <v>#DIV/0!</v>
      </c>
    </row>
    <row r="13" spans="1:15" ht="23.25" customHeight="1">
      <c r="A13" s="2">
        <v>5</v>
      </c>
      <c r="B13" s="19" t="s">
        <v>51</v>
      </c>
      <c r="C13" s="5">
        <v>0</v>
      </c>
      <c r="D13" s="2">
        <v>0</v>
      </c>
      <c r="E13" s="2">
        <v>0</v>
      </c>
      <c r="F13" s="10" t="e">
        <f t="shared" si="0"/>
        <v>#DIV/0!</v>
      </c>
      <c r="G13" s="5">
        <v>2577</v>
      </c>
      <c r="H13" s="2">
        <v>0</v>
      </c>
      <c r="I13" s="2">
        <v>0</v>
      </c>
      <c r="J13" s="30" t="e">
        <f t="shared" si="1"/>
        <v>#DIV/0!</v>
      </c>
      <c r="L13" s="3">
        <v>0</v>
      </c>
      <c r="M13" s="3">
        <v>0</v>
      </c>
      <c r="N13" s="3">
        <v>0</v>
      </c>
      <c r="O13" s="3" t="e">
        <f t="shared" si="2"/>
        <v>#DIV/0!</v>
      </c>
    </row>
    <row r="14" spans="1:15" ht="24" customHeight="1">
      <c r="A14" s="2">
        <v>6</v>
      </c>
      <c r="B14" s="19" t="s">
        <v>24</v>
      </c>
      <c r="C14" s="5">
        <v>0</v>
      </c>
      <c r="D14" s="2">
        <v>0</v>
      </c>
      <c r="E14" s="2">
        <v>0</v>
      </c>
      <c r="F14" s="10" t="e">
        <f t="shared" si="0"/>
        <v>#DIV/0!</v>
      </c>
      <c r="G14" s="5">
        <v>2959</v>
      </c>
      <c r="H14" s="2">
        <v>0</v>
      </c>
      <c r="I14" s="2">
        <v>0</v>
      </c>
      <c r="J14" s="30" t="e">
        <f t="shared" si="1"/>
        <v>#DIV/0!</v>
      </c>
      <c r="L14" s="3">
        <v>0</v>
      </c>
      <c r="M14" s="3">
        <v>0</v>
      </c>
      <c r="N14" s="3">
        <v>0</v>
      </c>
      <c r="O14" s="3" t="e">
        <f t="shared" si="2"/>
        <v>#DIV/0!</v>
      </c>
    </row>
    <row r="15" spans="1:15" ht="18" customHeight="1">
      <c r="A15" s="2">
        <v>7</v>
      </c>
      <c r="B15" s="19" t="s">
        <v>25</v>
      </c>
      <c r="C15" s="5">
        <v>0</v>
      </c>
      <c r="D15" s="2">
        <v>0</v>
      </c>
      <c r="E15" s="2">
        <v>0</v>
      </c>
      <c r="F15" s="10" t="e">
        <f t="shared" si="0"/>
        <v>#DIV/0!</v>
      </c>
      <c r="G15" s="5">
        <v>0</v>
      </c>
      <c r="H15" s="2">
        <v>0</v>
      </c>
      <c r="I15" s="2">
        <v>0</v>
      </c>
      <c r="J15" s="2" t="e">
        <f t="shared" si="1"/>
        <v>#DIV/0!</v>
      </c>
      <c r="L15" s="3">
        <v>0</v>
      </c>
      <c r="M15" s="3">
        <v>0</v>
      </c>
      <c r="N15" s="3">
        <v>0</v>
      </c>
      <c r="O15" s="3" t="e">
        <f t="shared" si="2"/>
        <v>#DIV/0!</v>
      </c>
    </row>
    <row r="16" spans="1:15" ht="18" customHeight="1">
      <c r="A16" s="2">
        <v>8</v>
      </c>
      <c r="B16" s="19" t="s">
        <v>59</v>
      </c>
      <c r="C16" s="5">
        <v>0</v>
      </c>
      <c r="D16" s="2">
        <v>0</v>
      </c>
      <c r="E16" s="2">
        <v>0</v>
      </c>
      <c r="F16" s="10" t="e">
        <f t="shared" si="0"/>
        <v>#DIV/0!</v>
      </c>
      <c r="G16" s="5">
        <v>0</v>
      </c>
      <c r="H16" s="2">
        <v>0</v>
      </c>
      <c r="I16" s="2">
        <v>0</v>
      </c>
      <c r="J16" s="2" t="e">
        <f t="shared" si="1"/>
        <v>#DIV/0!</v>
      </c>
      <c r="L16" s="27">
        <v>0</v>
      </c>
      <c r="M16" s="3">
        <v>0</v>
      </c>
      <c r="N16" s="3">
        <v>0</v>
      </c>
      <c r="O16" s="3" t="e">
        <f t="shared" si="2"/>
        <v>#DIV/0!</v>
      </c>
    </row>
    <row r="17" spans="1:15" ht="18" customHeight="1">
      <c r="A17" s="2">
        <v>9</v>
      </c>
      <c r="B17" s="19" t="s">
        <v>27</v>
      </c>
      <c r="C17" s="5">
        <v>0</v>
      </c>
      <c r="D17" s="2">
        <v>0</v>
      </c>
      <c r="E17" s="2">
        <v>0</v>
      </c>
      <c r="F17" s="10" t="e">
        <f t="shared" si="0"/>
        <v>#DIV/0!</v>
      </c>
      <c r="G17" s="5">
        <v>0</v>
      </c>
      <c r="H17" s="2">
        <v>0</v>
      </c>
      <c r="I17" s="2">
        <v>0</v>
      </c>
      <c r="J17" s="2" t="e">
        <f t="shared" si="1"/>
        <v>#DIV/0!</v>
      </c>
      <c r="L17" s="3">
        <v>0</v>
      </c>
      <c r="M17" s="3">
        <v>0</v>
      </c>
      <c r="N17" s="3">
        <v>0</v>
      </c>
      <c r="O17" s="3" t="e">
        <f t="shared" si="2"/>
        <v>#DIV/0!</v>
      </c>
    </row>
    <row r="18" spans="1:15" ht="18" customHeight="1">
      <c r="A18" s="2">
        <v>10</v>
      </c>
      <c r="B18" s="19" t="s">
        <v>28</v>
      </c>
      <c r="C18" s="5">
        <v>0</v>
      </c>
      <c r="D18" s="2">
        <v>0</v>
      </c>
      <c r="E18" s="2">
        <v>0</v>
      </c>
      <c r="F18" s="10" t="e">
        <f t="shared" si="0"/>
        <v>#DIV/0!</v>
      </c>
      <c r="G18" s="5">
        <v>0</v>
      </c>
      <c r="H18" s="2">
        <v>0</v>
      </c>
      <c r="I18" s="2">
        <v>0</v>
      </c>
      <c r="J18" s="2" t="e">
        <f t="shared" si="1"/>
        <v>#DIV/0!</v>
      </c>
      <c r="L18" s="3">
        <v>0</v>
      </c>
      <c r="M18" s="3">
        <v>0</v>
      </c>
      <c r="N18" s="3">
        <v>0</v>
      </c>
      <c r="O18" s="3" t="e">
        <f t="shared" si="2"/>
        <v>#DIV/0!</v>
      </c>
    </row>
    <row r="19" spans="1:15" ht="18" customHeight="1">
      <c r="A19" s="2">
        <v>11</v>
      </c>
      <c r="B19" s="19" t="s">
        <v>60</v>
      </c>
      <c r="C19" s="5">
        <v>0</v>
      </c>
      <c r="D19" s="2">
        <v>0</v>
      </c>
      <c r="E19" s="2">
        <v>0</v>
      </c>
      <c r="F19" s="10" t="e">
        <f t="shared" si="0"/>
        <v>#DIV/0!</v>
      </c>
      <c r="G19" s="5">
        <v>0</v>
      </c>
      <c r="H19" s="2">
        <v>0</v>
      </c>
      <c r="I19" s="2">
        <v>0</v>
      </c>
      <c r="J19" s="2" t="e">
        <f t="shared" si="1"/>
        <v>#DIV/0!</v>
      </c>
      <c r="L19" s="3">
        <v>0</v>
      </c>
      <c r="M19" s="3">
        <v>0</v>
      </c>
      <c r="N19" s="3">
        <v>0</v>
      </c>
      <c r="O19" s="3" t="e">
        <f t="shared" si="2"/>
        <v>#DIV/0!</v>
      </c>
    </row>
    <row r="20" spans="1:15" ht="18" customHeight="1">
      <c r="A20" s="2">
        <v>12</v>
      </c>
      <c r="B20" s="19" t="s">
        <v>61</v>
      </c>
      <c r="C20" s="5">
        <v>0</v>
      </c>
      <c r="D20" s="2">
        <v>0</v>
      </c>
      <c r="E20" s="2">
        <v>0</v>
      </c>
      <c r="F20" s="10" t="e">
        <f t="shared" si="0"/>
        <v>#DIV/0!</v>
      </c>
      <c r="G20" s="5">
        <v>0</v>
      </c>
      <c r="H20" s="2">
        <v>0</v>
      </c>
      <c r="I20" s="2">
        <v>0</v>
      </c>
      <c r="J20" s="2" t="e">
        <f t="shared" si="1"/>
        <v>#DIV/0!</v>
      </c>
      <c r="L20" s="3">
        <v>0</v>
      </c>
      <c r="M20" s="3">
        <v>0</v>
      </c>
      <c r="N20" s="3">
        <v>0</v>
      </c>
      <c r="O20" s="3" t="e">
        <f t="shared" si="2"/>
        <v>#DIV/0!</v>
      </c>
    </row>
    <row r="21" spans="1:15" ht="18" customHeight="1">
      <c r="A21" s="2">
        <v>13</v>
      </c>
      <c r="B21" s="19" t="s">
        <v>31</v>
      </c>
      <c r="C21" s="5">
        <v>0</v>
      </c>
      <c r="D21" s="2">
        <v>0</v>
      </c>
      <c r="E21" s="2">
        <v>0</v>
      </c>
      <c r="F21" s="10" t="e">
        <f t="shared" si="0"/>
        <v>#DIV/0!</v>
      </c>
      <c r="G21" s="5">
        <v>270</v>
      </c>
      <c r="H21" s="2">
        <v>0</v>
      </c>
      <c r="I21" s="2">
        <v>0</v>
      </c>
      <c r="J21" s="2" t="e">
        <f t="shared" si="1"/>
        <v>#DIV/0!</v>
      </c>
      <c r="L21" s="3">
        <v>0</v>
      </c>
      <c r="M21" s="3">
        <v>0</v>
      </c>
      <c r="N21" s="3">
        <v>0</v>
      </c>
      <c r="O21" s="3" t="e">
        <f t="shared" si="2"/>
        <v>#DIV/0!</v>
      </c>
    </row>
    <row r="22" spans="1:15" ht="18" customHeight="1">
      <c r="A22" s="2">
        <v>14</v>
      </c>
      <c r="B22" s="19" t="s">
        <v>32</v>
      </c>
      <c r="C22" s="5">
        <v>0</v>
      </c>
      <c r="D22" s="2">
        <v>0</v>
      </c>
      <c r="E22" s="2">
        <v>0</v>
      </c>
      <c r="F22" s="10" t="e">
        <f t="shared" si="0"/>
        <v>#DIV/0!</v>
      </c>
      <c r="G22" s="5">
        <v>0</v>
      </c>
      <c r="H22" s="2">
        <v>0</v>
      </c>
      <c r="I22" s="2">
        <v>0</v>
      </c>
      <c r="J22" s="2" t="e">
        <f t="shared" si="1"/>
        <v>#DIV/0!</v>
      </c>
      <c r="L22" s="27">
        <v>0</v>
      </c>
      <c r="M22" s="3">
        <v>0</v>
      </c>
      <c r="N22" s="3">
        <v>0</v>
      </c>
      <c r="O22" s="3" t="e">
        <f t="shared" si="2"/>
        <v>#DIV/0!</v>
      </c>
    </row>
    <row r="23" spans="1:15" ht="18" customHeight="1">
      <c r="A23" s="2">
        <v>15</v>
      </c>
      <c r="B23" s="19" t="s">
        <v>33</v>
      </c>
      <c r="C23" s="5">
        <v>0</v>
      </c>
      <c r="D23" s="2">
        <v>0</v>
      </c>
      <c r="E23" s="2">
        <v>0</v>
      </c>
      <c r="F23" s="10" t="e">
        <f t="shared" si="0"/>
        <v>#DIV/0!</v>
      </c>
      <c r="G23" s="5">
        <v>0</v>
      </c>
      <c r="H23" s="2">
        <v>0</v>
      </c>
      <c r="I23" s="2">
        <v>0</v>
      </c>
      <c r="J23" s="2" t="e">
        <f t="shared" si="1"/>
        <v>#DIV/0!</v>
      </c>
      <c r="L23" s="3">
        <v>0</v>
      </c>
      <c r="M23" s="3">
        <v>0</v>
      </c>
      <c r="N23" s="3">
        <v>0</v>
      </c>
      <c r="O23" s="3" t="e">
        <f t="shared" si="2"/>
        <v>#DIV/0!</v>
      </c>
    </row>
    <row r="24" spans="1:15" ht="17.25" customHeight="1">
      <c r="A24" s="2">
        <v>16</v>
      </c>
      <c r="B24" s="19" t="s">
        <v>62</v>
      </c>
      <c r="C24" s="5">
        <v>0</v>
      </c>
      <c r="D24" s="2">
        <v>0</v>
      </c>
      <c r="E24" s="2">
        <v>0</v>
      </c>
      <c r="F24" s="10" t="e">
        <f t="shared" si="0"/>
        <v>#DIV/0!</v>
      </c>
      <c r="G24" s="5">
        <v>444</v>
      </c>
      <c r="H24" s="2">
        <v>0</v>
      </c>
      <c r="I24" s="2">
        <v>0</v>
      </c>
      <c r="J24" s="2" t="e">
        <f t="shared" si="1"/>
        <v>#DIV/0!</v>
      </c>
      <c r="L24" s="27">
        <v>43</v>
      </c>
      <c r="M24" s="3">
        <v>0</v>
      </c>
      <c r="N24" s="3">
        <v>0</v>
      </c>
      <c r="O24" s="3" t="e">
        <f t="shared" si="2"/>
        <v>#DIV/0!</v>
      </c>
    </row>
    <row r="25" spans="1:15" ht="17.25" customHeight="1">
      <c r="A25" s="2">
        <v>17</v>
      </c>
      <c r="B25" s="19" t="s">
        <v>35</v>
      </c>
      <c r="C25" s="5">
        <v>66</v>
      </c>
      <c r="D25" s="2">
        <v>0</v>
      </c>
      <c r="E25" s="2">
        <v>0</v>
      </c>
      <c r="F25" s="30" t="e">
        <f t="shared" si="0"/>
        <v>#DIV/0!</v>
      </c>
      <c r="G25" s="5">
        <v>1058</v>
      </c>
      <c r="H25" s="2">
        <v>0</v>
      </c>
      <c r="I25" s="2">
        <v>0</v>
      </c>
      <c r="J25" s="2" t="e">
        <f t="shared" si="1"/>
        <v>#DIV/0!</v>
      </c>
      <c r="L25" s="3">
        <v>18</v>
      </c>
      <c r="M25" s="3">
        <v>0</v>
      </c>
      <c r="N25" s="3">
        <v>0</v>
      </c>
      <c r="O25" s="3" t="e">
        <f t="shared" si="2"/>
        <v>#DIV/0!</v>
      </c>
    </row>
    <row r="26" spans="1:15" ht="18" customHeight="1">
      <c r="A26" s="2"/>
      <c r="B26" s="5" t="s">
        <v>36</v>
      </c>
      <c r="C26" s="5">
        <f>C9+C10+C11+C12+C13+C15+C16+C17+C18+C19+C20+C21+C22+C23+C24+C25+C14</f>
        <v>617</v>
      </c>
      <c r="D26" s="5">
        <v>0</v>
      </c>
      <c r="E26" s="5">
        <v>0</v>
      </c>
      <c r="F26" s="9" t="e">
        <f t="shared" si="0"/>
        <v>#DIV/0!</v>
      </c>
      <c r="G26" s="5">
        <f>G9+G10+G11+G12+G13+G14+G15+G16+G17+G18+G19+G20+G21+G22+G23+G24+G25</f>
        <v>7308</v>
      </c>
      <c r="H26" s="5">
        <f>H9+H10+H11+H12+H13+H14+H15+H16+H17+H18+H19+H20+H21+H22+H23+H24+H25</f>
        <v>0</v>
      </c>
      <c r="I26" s="28">
        <f>I9+I10+I11+I12+I13+I14+I15+I16+I17+I18+I19+I20+I21+I22+I23+I24+I25</f>
        <v>0</v>
      </c>
      <c r="J26" s="28" t="e">
        <f t="shared" si="1"/>
        <v>#DIV/0!</v>
      </c>
      <c r="L26" s="27">
        <f>L9+L10+L11+L12+L13+L14+L15+L16+L17+L18+L19+L20+L21+L22+L23+L24+L25</f>
        <v>61</v>
      </c>
      <c r="M26" s="27">
        <v>0</v>
      </c>
      <c r="N26" s="29">
        <v>0</v>
      </c>
      <c r="O26" s="29" t="e">
        <f t="shared" si="2"/>
        <v>#DIV/0!</v>
      </c>
    </row>
    <row r="27" ht="12.75">
      <c r="J27" t="s">
        <v>0</v>
      </c>
    </row>
  </sheetData>
  <sheetProtection selectLockedCells="1" selectUnlockedCells="1"/>
  <mergeCells count="7">
    <mergeCell ref="A1:O4"/>
    <mergeCell ref="A5:A8"/>
    <mergeCell ref="B5:B8"/>
    <mergeCell ref="C5:F7"/>
    <mergeCell ref="G5:J7"/>
    <mergeCell ref="K5:K7"/>
    <mergeCell ref="L5:O7"/>
  </mergeCells>
  <printOptions horizontalCentered="1" verticalCentered="1"/>
  <pageMargins left="0.15763888888888888" right="0.15763888888888888" top="0.3951388888888889" bottom="0.3951388888888889" header="0.15763888888888888" footer="0.15763888888888888"/>
  <pageSetup horizontalDpi="300" verticalDpi="300" orientation="landscape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A1" sqref="A1:F2"/>
    </sheetView>
  </sheetViews>
  <sheetFormatPr defaultColWidth="11.57421875" defaultRowHeight="12.75"/>
  <cols>
    <col min="1" max="1" width="4.421875" style="0" customWidth="1"/>
    <col min="2" max="2" width="18.28125" style="0" customWidth="1"/>
    <col min="3" max="3" width="12.8515625" style="0" customWidth="1"/>
    <col min="4" max="4" width="19.00390625" style="0" customWidth="1"/>
    <col min="5" max="5" width="19.7109375" style="0" customWidth="1"/>
    <col min="6" max="6" width="15.140625" style="0" customWidth="1"/>
  </cols>
  <sheetData>
    <row r="1" spans="1:9" ht="12.75">
      <c r="A1" s="41" t="s">
        <v>86</v>
      </c>
      <c r="B1" s="41"/>
      <c r="C1" s="41"/>
      <c r="D1" s="41"/>
      <c r="E1" s="41"/>
      <c r="F1" s="41"/>
      <c r="G1" s="41" t="s">
        <v>63</v>
      </c>
      <c r="H1" s="41"/>
      <c r="I1" s="3"/>
    </row>
    <row r="2" spans="1:9" ht="12.75">
      <c r="A2" s="41"/>
      <c r="B2" s="41"/>
      <c r="C2" s="41"/>
      <c r="D2" s="41"/>
      <c r="E2" s="41"/>
      <c r="F2" s="41"/>
      <c r="G2" s="41"/>
      <c r="H2" s="41"/>
      <c r="I2" s="3"/>
    </row>
    <row r="3" spans="1:9" ht="13.5" customHeight="1">
      <c r="A3" s="32" t="s">
        <v>37</v>
      </c>
      <c r="B3" s="32" t="s">
        <v>1</v>
      </c>
      <c r="C3" s="33" t="s">
        <v>64</v>
      </c>
      <c r="D3" s="33"/>
      <c r="E3" s="33"/>
      <c r="F3" s="33"/>
      <c r="G3" s="41"/>
      <c r="H3" s="41"/>
      <c r="I3" s="5"/>
    </row>
    <row r="4" spans="1:9" ht="12.75">
      <c r="A4" s="32"/>
      <c r="B4" s="32"/>
      <c r="C4" s="33"/>
      <c r="D4" s="33"/>
      <c r="E4" s="33"/>
      <c r="F4" s="33"/>
      <c r="G4" s="41"/>
      <c r="H4" s="41"/>
      <c r="I4" s="5"/>
    </row>
    <row r="5" spans="1:9" ht="9" customHeight="1">
      <c r="A5" s="32"/>
      <c r="B5" s="32"/>
      <c r="C5" s="33"/>
      <c r="D5" s="33"/>
      <c r="E5" s="33"/>
      <c r="F5" s="33"/>
      <c r="G5" s="41"/>
      <c r="H5" s="41"/>
      <c r="I5" s="5"/>
    </row>
    <row r="6" spans="1:9" ht="63.75" customHeight="1">
      <c r="A6" s="32"/>
      <c r="B6" s="32"/>
      <c r="C6" s="4" t="s">
        <v>3</v>
      </c>
      <c r="D6" s="6" t="s">
        <v>4</v>
      </c>
      <c r="E6" s="6" t="s">
        <v>58</v>
      </c>
      <c r="F6" s="6" t="s">
        <v>6</v>
      </c>
      <c r="G6" s="6" t="s">
        <v>65</v>
      </c>
      <c r="H6" s="6" t="s">
        <v>66</v>
      </c>
      <c r="I6" s="6"/>
    </row>
    <row r="7" spans="1:9" ht="21" customHeight="1">
      <c r="A7" s="2">
        <v>1</v>
      </c>
      <c r="B7" s="19" t="s">
        <v>18</v>
      </c>
      <c r="C7" s="5">
        <v>0</v>
      </c>
      <c r="D7" s="2"/>
      <c r="E7" s="2"/>
      <c r="F7" s="10" t="e">
        <f>E7/D7*10</f>
        <v>#DIV/0!</v>
      </c>
      <c r="G7" s="10"/>
      <c r="H7" s="10"/>
      <c r="I7" s="10">
        <v>0</v>
      </c>
    </row>
    <row r="8" spans="1:9" ht="20.25" customHeight="1">
      <c r="A8" s="2">
        <v>2</v>
      </c>
      <c r="B8" s="19" t="s">
        <v>19</v>
      </c>
      <c r="C8" s="5">
        <v>0</v>
      </c>
      <c r="D8" s="2"/>
      <c r="E8" s="2"/>
      <c r="F8" s="10" t="e">
        <f>E8/D8*10</f>
        <v>#DIV/0!</v>
      </c>
      <c r="G8" s="10"/>
      <c r="H8" s="10"/>
      <c r="I8" s="10">
        <v>0</v>
      </c>
    </row>
    <row r="9" spans="1:9" ht="19.5" customHeight="1">
      <c r="A9" s="2">
        <v>3</v>
      </c>
      <c r="B9" s="19" t="s">
        <v>21</v>
      </c>
      <c r="C9" s="5">
        <v>0</v>
      </c>
      <c r="D9" s="2"/>
      <c r="E9" s="2"/>
      <c r="F9" s="10" t="e">
        <f>E9/D9*10</f>
        <v>#DIV/0!</v>
      </c>
      <c r="G9" s="10"/>
      <c r="H9" s="10"/>
      <c r="I9" s="10">
        <v>0</v>
      </c>
    </row>
    <row r="10" spans="1:9" ht="21" customHeight="1">
      <c r="A10" s="2">
        <v>4</v>
      </c>
      <c r="B10" s="19" t="s">
        <v>22</v>
      </c>
      <c r="C10" s="5">
        <v>0</v>
      </c>
      <c r="D10" s="2"/>
      <c r="E10" s="2"/>
      <c r="F10" s="10" t="e">
        <f>E10/D10*10</f>
        <v>#DIV/0!</v>
      </c>
      <c r="G10" s="10"/>
      <c r="H10" s="10"/>
      <c r="I10" s="10">
        <v>0</v>
      </c>
    </row>
    <row r="11" spans="1:9" ht="24" customHeight="1">
      <c r="A11" s="2">
        <v>5</v>
      </c>
      <c r="B11" s="19" t="s">
        <v>51</v>
      </c>
      <c r="C11" s="5">
        <v>0</v>
      </c>
      <c r="D11" s="2"/>
      <c r="E11" s="2"/>
      <c r="F11" s="10" t="e">
        <f>E11/D11*10</f>
        <v>#DIV/0!</v>
      </c>
      <c r="G11" s="10"/>
      <c r="H11" s="10"/>
      <c r="I11" s="10">
        <v>0</v>
      </c>
    </row>
    <row r="12" spans="1:9" ht="12.75" customHeight="1" hidden="1">
      <c r="A12" s="3"/>
      <c r="B12" s="3"/>
      <c r="C12" s="5">
        <v>550</v>
      </c>
      <c r="D12" s="2">
        <v>550</v>
      </c>
      <c r="E12" s="2">
        <v>605</v>
      </c>
      <c r="F12" s="10">
        <v>11</v>
      </c>
      <c r="G12" s="10"/>
      <c r="H12" s="10"/>
      <c r="I12" s="10"/>
    </row>
    <row r="13" spans="1:9" ht="18" customHeight="1">
      <c r="A13" s="3">
        <v>6</v>
      </c>
      <c r="B13" s="3" t="s">
        <v>24</v>
      </c>
      <c r="C13" s="5">
        <v>0</v>
      </c>
      <c r="D13" s="2"/>
      <c r="E13" s="2"/>
      <c r="F13" s="10" t="e">
        <f aca="true" t="shared" si="0" ref="F13:F25">E13/D13*10</f>
        <v>#DIV/0!</v>
      </c>
      <c r="G13" s="10"/>
      <c r="H13" s="10"/>
      <c r="I13" s="10">
        <v>0</v>
      </c>
    </row>
    <row r="14" spans="1:9" ht="20.25" customHeight="1">
      <c r="A14" s="2">
        <v>7</v>
      </c>
      <c r="B14" s="19" t="s">
        <v>25</v>
      </c>
      <c r="C14" s="5">
        <v>0</v>
      </c>
      <c r="D14" s="2"/>
      <c r="E14" s="2"/>
      <c r="F14" s="10" t="e">
        <f t="shared" si="0"/>
        <v>#DIV/0!</v>
      </c>
      <c r="G14" s="10"/>
      <c r="H14" s="10"/>
      <c r="I14" s="10">
        <v>0</v>
      </c>
    </row>
    <row r="15" spans="1:9" ht="18.75" customHeight="1">
      <c r="A15" s="2">
        <v>8</v>
      </c>
      <c r="B15" s="19" t="s">
        <v>26</v>
      </c>
      <c r="C15" s="5">
        <v>0</v>
      </c>
      <c r="D15" s="2"/>
      <c r="E15" s="2"/>
      <c r="F15" s="10" t="e">
        <f t="shared" si="0"/>
        <v>#DIV/0!</v>
      </c>
      <c r="G15" s="10"/>
      <c r="H15" s="10"/>
      <c r="I15" s="10">
        <v>0</v>
      </c>
    </row>
    <row r="16" spans="1:9" ht="20.25" customHeight="1">
      <c r="A16" s="2">
        <v>9</v>
      </c>
      <c r="B16" s="19" t="s">
        <v>27</v>
      </c>
      <c r="C16" s="5">
        <v>0</v>
      </c>
      <c r="D16" s="2"/>
      <c r="E16" s="2"/>
      <c r="F16" s="10" t="e">
        <f t="shared" si="0"/>
        <v>#DIV/0!</v>
      </c>
      <c r="G16" s="10"/>
      <c r="H16" s="10"/>
      <c r="I16" s="10">
        <v>0</v>
      </c>
    </row>
    <row r="17" spans="1:9" ht="20.25" customHeight="1">
      <c r="A17" s="2">
        <v>10</v>
      </c>
      <c r="B17" s="19" t="s">
        <v>28</v>
      </c>
      <c r="C17" s="5">
        <v>0</v>
      </c>
      <c r="D17" s="2"/>
      <c r="E17" s="2"/>
      <c r="F17" s="10" t="e">
        <f t="shared" si="0"/>
        <v>#DIV/0!</v>
      </c>
      <c r="G17" s="10"/>
      <c r="H17" s="10"/>
      <c r="I17" s="10">
        <v>0</v>
      </c>
    </row>
    <row r="18" spans="1:9" ht="19.5" customHeight="1">
      <c r="A18" s="2">
        <v>11</v>
      </c>
      <c r="B18" s="19" t="s">
        <v>29</v>
      </c>
      <c r="C18" s="5">
        <v>0</v>
      </c>
      <c r="D18" s="2"/>
      <c r="E18" s="2"/>
      <c r="F18" s="10" t="e">
        <f t="shared" si="0"/>
        <v>#DIV/0!</v>
      </c>
      <c r="G18" s="10"/>
      <c r="H18" s="10"/>
      <c r="I18" s="10">
        <v>0</v>
      </c>
    </row>
    <row r="19" spans="1:9" ht="20.25" customHeight="1">
      <c r="A19" s="2">
        <v>12</v>
      </c>
      <c r="B19" s="19" t="s">
        <v>61</v>
      </c>
      <c r="C19" s="5">
        <v>0</v>
      </c>
      <c r="D19" s="2"/>
      <c r="E19" s="2"/>
      <c r="F19" s="10" t="e">
        <f t="shared" si="0"/>
        <v>#DIV/0!</v>
      </c>
      <c r="G19" s="10"/>
      <c r="H19" s="10"/>
      <c r="I19" s="10">
        <v>0</v>
      </c>
    </row>
    <row r="20" spans="1:9" ht="19.5" customHeight="1">
      <c r="A20" s="2">
        <v>13</v>
      </c>
      <c r="B20" s="19" t="s">
        <v>31</v>
      </c>
      <c r="C20" s="5">
        <v>0</v>
      </c>
      <c r="D20" s="2"/>
      <c r="E20" s="2"/>
      <c r="F20" s="10" t="e">
        <f t="shared" si="0"/>
        <v>#DIV/0!</v>
      </c>
      <c r="G20" s="10"/>
      <c r="H20" s="10"/>
      <c r="I20" s="10">
        <v>0</v>
      </c>
    </row>
    <row r="21" spans="1:9" ht="20.25" customHeight="1">
      <c r="A21" s="2">
        <v>14</v>
      </c>
      <c r="B21" s="19" t="s">
        <v>67</v>
      </c>
      <c r="C21" s="5">
        <v>0</v>
      </c>
      <c r="D21" s="2"/>
      <c r="E21" s="2"/>
      <c r="F21" s="10" t="e">
        <f t="shared" si="0"/>
        <v>#DIV/0!</v>
      </c>
      <c r="G21" s="10"/>
      <c r="H21" s="10"/>
      <c r="I21" s="10">
        <v>0</v>
      </c>
    </row>
    <row r="22" spans="1:9" ht="19.5" customHeight="1">
      <c r="A22" s="2">
        <v>15</v>
      </c>
      <c r="B22" s="19" t="s">
        <v>33</v>
      </c>
      <c r="C22" s="5">
        <v>0</v>
      </c>
      <c r="D22" s="2"/>
      <c r="E22" s="2"/>
      <c r="F22" s="10" t="e">
        <f t="shared" si="0"/>
        <v>#DIV/0!</v>
      </c>
      <c r="G22" s="10"/>
      <c r="H22" s="10"/>
      <c r="I22" s="10">
        <v>0</v>
      </c>
    </row>
    <row r="23" spans="1:9" ht="18.75" customHeight="1">
      <c r="A23" s="2">
        <v>16</v>
      </c>
      <c r="B23" s="19" t="s">
        <v>34</v>
      </c>
      <c r="C23" s="5">
        <v>0</v>
      </c>
      <c r="D23" s="2"/>
      <c r="E23" s="2"/>
      <c r="F23" s="10" t="e">
        <f t="shared" si="0"/>
        <v>#DIV/0!</v>
      </c>
      <c r="G23" s="10"/>
      <c r="H23" s="10"/>
      <c r="I23" s="10">
        <v>0</v>
      </c>
    </row>
    <row r="24" spans="1:9" ht="18.75" customHeight="1">
      <c r="A24" s="2">
        <v>17</v>
      </c>
      <c r="B24" s="19" t="s">
        <v>35</v>
      </c>
      <c r="C24" s="5">
        <v>0</v>
      </c>
      <c r="D24" s="2"/>
      <c r="E24" s="2"/>
      <c r="F24" s="10" t="e">
        <f t="shared" si="0"/>
        <v>#DIV/0!</v>
      </c>
      <c r="G24" s="10"/>
      <c r="H24" s="10"/>
      <c r="I24" s="10">
        <v>0</v>
      </c>
    </row>
    <row r="25" spans="1:9" ht="17.25" customHeight="1">
      <c r="A25" s="2"/>
      <c r="B25" s="5" t="s">
        <v>68</v>
      </c>
      <c r="C25" s="5">
        <f>C7+C8+C9+C10+C11+C14+C15+C16+C17+C18+C19+C20+C21+C22+C23+C24+C13</f>
        <v>0</v>
      </c>
      <c r="D25" s="5">
        <f>D7+D8+D9+D10+D11+D14+D15+D16+D17+D18+D19+D20+D21+D22+D23+D24+D13</f>
        <v>0</v>
      </c>
      <c r="E25" s="5">
        <f>E7+E8+E9+E10+E11+E14+E15+E16+E17+E18+E19+E20+E21+E22+E23+E24+E13</f>
        <v>0</v>
      </c>
      <c r="F25" s="9" t="e">
        <f t="shared" si="0"/>
        <v>#DIV/0!</v>
      </c>
      <c r="G25" s="9">
        <f>G7+G8+G9+G10+G11+G13+G14+G15+G16+G17+G18+G19+G20+G21+G22+G23+G24</f>
        <v>0</v>
      </c>
      <c r="H25" s="9">
        <f>H7+H8+H9+H10+H11+H13+H14+H15+H16+H17+H18+H19+H20+H21+H22+H23+H24</f>
        <v>0</v>
      </c>
      <c r="I25" s="9">
        <f>I7+I8+I9+I10+I11+I13+I14+I15+I16+I17+I18+I19+I20+I21+I22+I23+I24</f>
        <v>0</v>
      </c>
    </row>
    <row r="26" spans="1:9" ht="18.75" customHeight="1">
      <c r="A26" s="2"/>
      <c r="B26" s="5"/>
      <c r="C26" s="2"/>
      <c r="D26" s="2"/>
      <c r="E26" s="2"/>
      <c r="F26" s="9"/>
      <c r="G26" s="9"/>
      <c r="H26" s="9"/>
      <c r="I26" s="9"/>
    </row>
    <row r="27" spans="1:9" ht="17.25" customHeight="1">
      <c r="A27" s="2"/>
      <c r="B27" s="2"/>
      <c r="C27" s="12" t="s">
        <v>69</v>
      </c>
      <c r="D27" s="12" t="s">
        <v>69</v>
      </c>
      <c r="E27" s="12" t="s">
        <v>69</v>
      </c>
      <c r="F27" s="12" t="s">
        <v>69</v>
      </c>
      <c r="G27" s="12"/>
      <c r="H27" s="12"/>
      <c r="I27" s="12"/>
    </row>
    <row r="28" ht="12.75">
      <c r="E28" t="s">
        <v>70</v>
      </c>
    </row>
  </sheetData>
  <sheetProtection selectLockedCells="1" selectUnlockedCells="1"/>
  <mergeCells count="5">
    <mergeCell ref="A1:F2"/>
    <mergeCell ref="G1:H5"/>
    <mergeCell ref="A3:A6"/>
    <mergeCell ref="B3:B6"/>
    <mergeCell ref="C3:F5"/>
  </mergeCells>
  <printOptions horizontalCentered="1" verticalCentered="1"/>
  <pageMargins left="0.15763888888888888" right="0.15763888888888888" top="0.3951388888888889" bottom="0.3951388888888889" header="0.15763888888888888" footer="0.15763888888888888"/>
  <pageSetup horizontalDpi="300" verticalDpi="3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1" sqref="A1:N2"/>
    </sheetView>
  </sheetViews>
  <sheetFormatPr defaultColWidth="11.57421875" defaultRowHeight="12.75"/>
  <cols>
    <col min="1" max="1" width="5.00390625" style="0" customWidth="1"/>
    <col min="2" max="2" width="17.7109375" style="0" customWidth="1"/>
    <col min="3" max="3" width="5.7109375" style="0" customWidth="1"/>
    <col min="4" max="4" width="5.57421875" style="0" customWidth="1"/>
    <col min="5" max="5" width="5.7109375" style="0" customWidth="1"/>
    <col min="6" max="7" width="5.57421875" style="0" customWidth="1"/>
    <col min="8" max="8" width="6.140625" style="0" customWidth="1"/>
    <col min="9" max="10" width="6.00390625" style="0" customWidth="1"/>
    <col min="11" max="11" width="6.140625" style="0" customWidth="1"/>
    <col min="12" max="12" width="7.421875" style="0" customWidth="1"/>
    <col min="13" max="13" width="8.00390625" style="0" customWidth="1"/>
    <col min="14" max="14" width="8.421875" style="0" customWidth="1"/>
  </cols>
  <sheetData>
    <row r="1" spans="1:14" ht="12.75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3.5" customHeight="1">
      <c r="A3" s="33" t="s">
        <v>72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73</v>
      </c>
      <c r="N3" s="33"/>
    </row>
    <row r="4" spans="1:14" ht="13.5" customHeight="1">
      <c r="A4" s="33" t="s">
        <v>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3.5" customHeight="1">
      <c r="A5" s="33" t="s">
        <v>37</v>
      </c>
      <c r="B5" s="33" t="s">
        <v>1</v>
      </c>
      <c r="C5" s="33" t="s">
        <v>3</v>
      </c>
      <c r="D5" s="33" t="s">
        <v>74</v>
      </c>
      <c r="E5" s="33"/>
      <c r="F5" s="33"/>
      <c r="G5" s="33"/>
      <c r="H5" s="33" t="s">
        <v>3</v>
      </c>
      <c r="I5" s="33" t="s">
        <v>64</v>
      </c>
      <c r="J5" s="33"/>
      <c r="K5" s="33"/>
      <c r="L5" s="33"/>
      <c r="M5" s="33"/>
      <c r="N5" s="33"/>
    </row>
    <row r="6" spans="1:14" ht="66" customHeight="1">
      <c r="A6" s="33"/>
      <c r="B6" s="33"/>
      <c r="C6" s="33"/>
      <c r="D6" s="4" t="s">
        <v>16</v>
      </c>
      <c r="E6" s="4" t="s">
        <v>49</v>
      </c>
      <c r="F6" s="4" t="s">
        <v>14</v>
      </c>
      <c r="G6" s="4" t="s">
        <v>15</v>
      </c>
      <c r="H6" s="33"/>
      <c r="I6" s="4" t="s">
        <v>16</v>
      </c>
      <c r="J6" s="4" t="s">
        <v>49</v>
      </c>
      <c r="K6" s="4" t="s">
        <v>14</v>
      </c>
      <c r="L6" s="4" t="s">
        <v>15</v>
      </c>
      <c r="M6" s="2" t="s">
        <v>75</v>
      </c>
      <c r="N6" s="2" t="s">
        <v>66</v>
      </c>
    </row>
    <row r="7" spans="1:14" ht="18.75" customHeight="1">
      <c r="A7" s="5">
        <v>1</v>
      </c>
      <c r="B7" s="19" t="s">
        <v>19</v>
      </c>
      <c r="C7" s="5" t="s">
        <v>69</v>
      </c>
      <c r="D7" s="5"/>
      <c r="E7" s="5"/>
      <c r="F7" s="5"/>
      <c r="G7" s="5"/>
      <c r="H7" s="5">
        <v>2700</v>
      </c>
      <c r="I7" s="2">
        <v>2700</v>
      </c>
      <c r="J7" s="2">
        <v>2700</v>
      </c>
      <c r="K7" s="2">
        <v>2160</v>
      </c>
      <c r="L7" s="10">
        <f>K7/J7*10</f>
        <v>8</v>
      </c>
      <c r="M7" s="2">
        <v>4754</v>
      </c>
      <c r="N7" s="2">
        <v>3754</v>
      </c>
    </row>
    <row r="8" spans="1:14" ht="21" customHeight="1">
      <c r="A8" s="5">
        <v>2</v>
      </c>
      <c r="B8" s="19" t="s">
        <v>76</v>
      </c>
      <c r="C8" s="5" t="s">
        <v>69</v>
      </c>
      <c r="D8" s="5"/>
      <c r="E8" s="5"/>
      <c r="F8" s="5"/>
      <c r="G8" s="5"/>
      <c r="H8" s="5">
        <v>300</v>
      </c>
      <c r="I8" s="2">
        <v>300</v>
      </c>
      <c r="J8" s="2">
        <v>300</v>
      </c>
      <c r="K8" s="2">
        <v>180</v>
      </c>
      <c r="L8" s="10">
        <f>K8/J8*10</f>
        <v>6</v>
      </c>
      <c r="M8" s="2">
        <v>0</v>
      </c>
      <c r="N8" s="2">
        <v>0</v>
      </c>
    </row>
    <row r="9" spans="1:14" ht="19.5" customHeight="1">
      <c r="A9" s="5">
        <v>3</v>
      </c>
      <c r="B9" s="19" t="s">
        <v>61</v>
      </c>
      <c r="C9" s="5" t="s">
        <v>69</v>
      </c>
      <c r="D9" s="5"/>
      <c r="E9" s="5"/>
      <c r="F9" s="5"/>
      <c r="G9" s="5"/>
      <c r="H9" s="5">
        <v>1102</v>
      </c>
      <c r="I9" s="2">
        <v>1102</v>
      </c>
      <c r="J9" s="2">
        <v>1102</v>
      </c>
      <c r="K9" s="2">
        <v>1653</v>
      </c>
      <c r="L9" s="10">
        <f>K9/J9*10</f>
        <v>15</v>
      </c>
      <c r="M9" s="2">
        <v>4277</v>
      </c>
      <c r="N9" s="2">
        <v>3147</v>
      </c>
    </row>
    <row r="10" spans="1:14" ht="20.25" customHeight="1">
      <c r="A10" s="5">
        <v>4</v>
      </c>
      <c r="B10" s="19" t="s">
        <v>31</v>
      </c>
      <c r="C10" s="5" t="s">
        <v>69</v>
      </c>
      <c r="D10" s="5"/>
      <c r="E10" s="5"/>
      <c r="F10" s="5"/>
      <c r="G10" s="5"/>
      <c r="H10" s="5">
        <v>519</v>
      </c>
      <c r="I10" s="2">
        <v>519</v>
      </c>
      <c r="J10" s="2">
        <v>519</v>
      </c>
      <c r="K10" s="2">
        <v>545</v>
      </c>
      <c r="L10" s="2">
        <f>K10/J10*10</f>
        <v>10.500963391136802</v>
      </c>
      <c r="M10" s="2">
        <v>2513</v>
      </c>
      <c r="N10" s="2">
        <v>2253</v>
      </c>
    </row>
    <row r="11" spans="1:14" ht="20.25" customHeight="1">
      <c r="A11" s="5">
        <v>5</v>
      </c>
      <c r="B11" s="19" t="s">
        <v>59</v>
      </c>
      <c r="C11" s="5">
        <v>67</v>
      </c>
      <c r="D11" s="5">
        <v>67</v>
      </c>
      <c r="E11" s="5">
        <v>67</v>
      </c>
      <c r="F11" s="5">
        <v>40</v>
      </c>
      <c r="G11" s="9">
        <v>6</v>
      </c>
      <c r="H11" s="5">
        <v>966</v>
      </c>
      <c r="I11" s="2">
        <v>966</v>
      </c>
      <c r="J11" s="2">
        <v>966</v>
      </c>
      <c r="K11" s="2">
        <v>1352</v>
      </c>
      <c r="L11" s="10">
        <f>K11/J11*10</f>
        <v>13.995859213250517</v>
      </c>
      <c r="M11" s="2">
        <v>4000</v>
      </c>
      <c r="N11" s="2">
        <v>4000</v>
      </c>
    </row>
    <row r="12" spans="1:14" ht="18.75" customHeight="1">
      <c r="A12" s="5">
        <v>6</v>
      </c>
      <c r="B12" s="19" t="s">
        <v>77</v>
      </c>
      <c r="C12" s="5" t="s">
        <v>69</v>
      </c>
      <c r="D12" s="5"/>
      <c r="E12" s="5"/>
      <c r="F12" s="5"/>
      <c r="G12" s="5"/>
      <c r="H12" s="5">
        <v>600</v>
      </c>
      <c r="I12" s="2">
        <v>600</v>
      </c>
      <c r="J12" s="2">
        <v>600</v>
      </c>
      <c r="K12" s="2">
        <v>564</v>
      </c>
      <c r="L12" s="2">
        <v>9.4</v>
      </c>
      <c r="M12" s="2">
        <v>1195</v>
      </c>
      <c r="N12" s="2">
        <v>1195</v>
      </c>
    </row>
    <row r="13" spans="1:14" ht="19.5" customHeight="1">
      <c r="A13" s="5">
        <v>7</v>
      </c>
      <c r="B13" s="19" t="s">
        <v>27</v>
      </c>
      <c r="C13" s="5" t="s">
        <v>69</v>
      </c>
      <c r="D13" s="5"/>
      <c r="E13" s="5"/>
      <c r="F13" s="5"/>
      <c r="G13" s="5"/>
      <c r="H13" s="5">
        <v>400</v>
      </c>
      <c r="I13" s="2">
        <v>400</v>
      </c>
      <c r="J13" s="2">
        <v>400</v>
      </c>
      <c r="K13" s="2">
        <v>400</v>
      </c>
      <c r="L13" s="10">
        <f>K13/J13*10</f>
        <v>10</v>
      </c>
      <c r="M13" s="2">
        <v>1200</v>
      </c>
      <c r="N13" s="2">
        <v>1200</v>
      </c>
    </row>
    <row r="14" spans="1:14" ht="19.5" customHeight="1">
      <c r="A14" s="5">
        <v>8</v>
      </c>
      <c r="B14" s="19" t="s">
        <v>28</v>
      </c>
      <c r="C14" s="5">
        <v>70</v>
      </c>
      <c r="D14" s="5">
        <v>70</v>
      </c>
      <c r="E14" s="5">
        <v>70</v>
      </c>
      <c r="F14" s="5">
        <v>43</v>
      </c>
      <c r="G14" s="5">
        <v>6.2</v>
      </c>
      <c r="H14" s="5">
        <v>600</v>
      </c>
      <c r="I14" s="2">
        <v>600</v>
      </c>
      <c r="J14" s="2">
        <v>600</v>
      </c>
      <c r="K14" s="2">
        <v>600</v>
      </c>
      <c r="L14" s="10">
        <f>K14/J14*10</f>
        <v>10</v>
      </c>
      <c r="M14" s="2">
        <v>1900</v>
      </c>
      <c r="N14" s="2">
        <v>1900</v>
      </c>
    </row>
    <row r="15" spans="1:14" ht="18.75" customHeight="1">
      <c r="A15" s="5">
        <v>9</v>
      </c>
      <c r="B15" s="19" t="s">
        <v>33</v>
      </c>
      <c r="C15" s="5" t="s">
        <v>69</v>
      </c>
      <c r="D15" s="5"/>
      <c r="E15" s="5"/>
      <c r="F15" s="5"/>
      <c r="G15" s="5"/>
      <c r="H15" s="5">
        <v>1745</v>
      </c>
      <c r="I15" s="2">
        <v>1745</v>
      </c>
      <c r="J15" s="2">
        <v>1745</v>
      </c>
      <c r="K15" s="2">
        <v>1106</v>
      </c>
      <c r="L15" s="2">
        <v>6.3</v>
      </c>
      <c r="M15" s="2">
        <v>3230</v>
      </c>
      <c r="N15" s="2">
        <v>3230</v>
      </c>
    </row>
    <row r="16" spans="1:14" ht="18" customHeight="1">
      <c r="A16" s="5">
        <v>10</v>
      </c>
      <c r="B16" s="19" t="s">
        <v>60</v>
      </c>
      <c r="C16" s="5" t="s">
        <v>69</v>
      </c>
      <c r="D16" s="5"/>
      <c r="E16" s="5"/>
      <c r="F16" s="5"/>
      <c r="G16" s="5"/>
      <c r="H16" s="5">
        <v>450</v>
      </c>
      <c r="I16" s="2">
        <v>450</v>
      </c>
      <c r="J16" s="2">
        <v>450</v>
      </c>
      <c r="K16" s="2">
        <v>450</v>
      </c>
      <c r="L16" s="10">
        <f>K16/J16*10</f>
        <v>10</v>
      </c>
      <c r="M16" s="2">
        <v>1550</v>
      </c>
      <c r="N16" s="2">
        <v>0</v>
      </c>
    </row>
    <row r="17" spans="1:14" ht="20.25" customHeight="1">
      <c r="A17" s="5">
        <v>11</v>
      </c>
      <c r="B17" s="19" t="s">
        <v>78</v>
      </c>
      <c r="C17" s="5">
        <v>1558</v>
      </c>
      <c r="D17" s="5">
        <v>581</v>
      </c>
      <c r="E17" s="5">
        <v>581</v>
      </c>
      <c r="F17" s="5">
        <v>178</v>
      </c>
      <c r="G17" s="5">
        <v>3.1</v>
      </c>
      <c r="H17" s="5">
        <v>12637</v>
      </c>
      <c r="I17" s="2">
        <v>12637</v>
      </c>
      <c r="J17" s="2">
        <v>12637</v>
      </c>
      <c r="K17" s="2">
        <v>17565</v>
      </c>
      <c r="L17" s="2">
        <f>K17/J17*10</f>
        <v>13.899659729366148</v>
      </c>
      <c r="M17" s="2">
        <v>15940</v>
      </c>
      <c r="N17" s="2">
        <v>6451</v>
      </c>
    </row>
    <row r="18" spans="1:14" ht="18.75" customHeight="1">
      <c r="A18" s="5">
        <v>12</v>
      </c>
      <c r="B18" s="19" t="s">
        <v>32</v>
      </c>
      <c r="C18" s="5" t="s">
        <v>69</v>
      </c>
      <c r="D18" s="5"/>
      <c r="E18" s="5"/>
      <c r="F18" s="5"/>
      <c r="G18" s="5"/>
      <c r="H18" s="5">
        <v>700</v>
      </c>
      <c r="I18" s="2">
        <v>700</v>
      </c>
      <c r="J18" s="2">
        <v>700</v>
      </c>
      <c r="K18" s="2">
        <v>630</v>
      </c>
      <c r="L18" s="10">
        <f>K18/J18*10</f>
        <v>9</v>
      </c>
      <c r="M18" s="2">
        <v>850</v>
      </c>
      <c r="N18" s="2">
        <v>850</v>
      </c>
    </row>
    <row r="19" spans="1:14" ht="18" customHeight="1">
      <c r="A19" s="5">
        <v>13</v>
      </c>
      <c r="B19" s="19" t="s">
        <v>21</v>
      </c>
      <c r="C19" s="5" t="s">
        <v>69</v>
      </c>
      <c r="D19" s="5"/>
      <c r="E19" s="5"/>
      <c r="F19" s="5"/>
      <c r="G19" s="5"/>
      <c r="H19" s="5">
        <v>1114</v>
      </c>
      <c r="I19" s="2">
        <v>1114</v>
      </c>
      <c r="J19" s="2">
        <v>1114</v>
      </c>
      <c r="K19" s="2">
        <v>923</v>
      </c>
      <c r="L19" s="2">
        <v>8.3</v>
      </c>
      <c r="M19" s="2">
        <v>530</v>
      </c>
      <c r="N19" s="2">
        <v>530</v>
      </c>
    </row>
    <row r="20" spans="1:14" ht="19.5" customHeight="1">
      <c r="A20" s="5">
        <v>14</v>
      </c>
      <c r="B20" s="19" t="s">
        <v>79</v>
      </c>
      <c r="C20" s="5" t="s">
        <v>69</v>
      </c>
      <c r="D20" s="5"/>
      <c r="E20" s="5"/>
      <c r="F20" s="5"/>
      <c r="G20" s="5"/>
      <c r="H20" s="5">
        <v>500</v>
      </c>
      <c r="I20" s="2">
        <v>500</v>
      </c>
      <c r="J20" s="2">
        <v>500</v>
      </c>
      <c r="K20" s="2">
        <v>500</v>
      </c>
      <c r="L20" s="2">
        <v>10</v>
      </c>
      <c r="M20" s="2">
        <v>353</v>
      </c>
      <c r="N20" s="2">
        <v>353</v>
      </c>
    </row>
    <row r="21" spans="1:14" ht="18.75" customHeight="1">
      <c r="A21" s="5">
        <v>15</v>
      </c>
      <c r="B21" s="19" t="s">
        <v>80</v>
      </c>
      <c r="C21" s="5" t="s">
        <v>69</v>
      </c>
      <c r="D21" s="5"/>
      <c r="E21" s="5"/>
      <c r="F21" s="5"/>
      <c r="G21" s="5"/>
      <c r="H21" s="5" t="s">
        <v>69</v>
      </c>
      <c r="I21" s="2"/>
      <c r="J21" s="2"/>
      <c r="K21" s="2"/>
      <c r="L21" s="2" t="e">
        <f>K21/J21*10</f>
        <v>#DIV/0!</v>
      </c>
      <c r="M21" s="2">
        <v>400</v>
      </c>
      <c r="N21" s="2">
        <v>400</v>
      </c>
    </row>
    <row r="22" spans="1:14" ht="18" customHeight="1">
      <c r="A22" s="5">
        <v>16</v>
      </c>
      <c r="B22" s="19" t="s">
        <v>53</v>
      </c>
      <c r="C22" s="5" t="s">
        <v>69</v>
      </c>
      <c r="D22" s="5"/>
      <c r="E22" s="5"/>
      <c r="F22" s="5"/>
      <c r="G22" s="5"/>
      <c r="H22" s="5">
        <v>443</v>
      </c>
      <c r="I22" s="2">
        <v>443</v>
      </c>
      <c r="J22" s="2">
        <v>443</v>
      </c>
      <c r="K22" s="2">
        <v>908</v>
      </c>
      <c r="L22" s="10">
        <f>K22/J22*10</f>
        <v>20.49661399548533</v>
      </c>
      <c r="M22" s="2">
        <v>7800</v>
      </c>
      <c r="N22" s="2">
        <v>3300</v>
      </c>
    </row>
    <row r="23" spans="1:14" ht="18" customHeight="1">
      <c r="A23" s="5">
        <v>17</v>
      </c>
      <c r="B23" s="19" t="s">
        <v>35</v>
      </c>
      <c r="C23" s="5">
        <v>430</v>
      </c>
      <c r="D23" s="5">
        <v>430</v>
      </c>
      <c r="E23" s="5">
        <v>430</v>
      </c>
      <c r="F23" s="5">
        <v>473</v>
      </c>
      <c r="G23" s="9">
        <v>11</v>
      </c>
      <c r="H23" s="5">
        <v>7572</v>
      </c>
      <c r="I23" s="2">
        <v>7572</v>
      </c>
      <c r="J23" s="2">
        <v>7572</v>
      </c>
      <c r="K23" s="2">
        <v>6815</v>
      </c>
      <c r="L23" s="2">
        <f>K23/J23*10</f>
        <v>9.000264131008981</v>
      </c>
      <c r="M23" s="2">
        <v>10645</v>
      </c>
      <c r="N23" s="2">
        <v>10645</v>
      </c>
    </row>
    <row r="24" spans="1:14" ht="17.25" customHeight="1">
      <c r="A24" s="5"/>
      <c r="B24" s="5" t="s">
        <v>81</v>
      </c>
      <c r="C24" s="5">
        <v>2125</v>
      </c>
      <c r="D24" s="5">
        <v>1148</v>
      </c>
      <c r="E24" s="5">
        <v>1148</v>
      </c>
      <c r="F24" s="5">
        <v>734</v>
      </c>
      <c r="G24" s="5">
        <v>6.4</v>
      </c>
      <c r="H24" s="5">
        <f>H7+H8+H9+H10+H11+H12+H13+H14+H15+H16+H17+H18+H19+H20+H22+H23</f>
        <v>32348</v>
      </c>
      <c r="I24" s="5">
        <f>I7+I8+I9+I10+I11+I12+I13+I14+I15+I16+I17+I18+I19+I20+I21+I22+I23</f>
        <v>32348</v>
      </c>
      <c r="J24" s="5">
        <f>J7+J8+J9+J10+J11+J12+J13+J14+J15+J16+J17+J18+J19+J20+J21+J22+J23</f>
        <v>32348</v>
      </c>
      <c r="K24" s="5">
        <f>K7+K8+K9+K10+K11+K12+K13+K14+K15+K16+K17+K18+K19+K20+K21+K22+K23</f>
        <v>36351</v>
      </c>
      <c r="L24" s="5">
        <v>11.2</v>
      </c>
      <c r="M24" s="5">
        <f>M7+M8+M9+M10+M11+M12+M13+M14+M15+M16+M17+M18+M19+M20+M21+M22+M23</f>
        <v>61137</v>
      </c>
      <c r="N24" s="5">
        <f>N7+N8+N9+N10+N11+N12+N13+N14+N15+N16+N17+N18+N19+N20+N21+N22+N23</f>
        <v>43208</v>
      </c>
    </row>
    <row r="25" spans="1:14" ht="18" customHeight="1">
      <c r="A25" s="5"/>
      <c r="B25" s="5" t="s">
        <v>82</v>
      </c>
      <c r="C25" s="5">
        <v>2125</v>
      </c>
      <c r="D25" s="2">
        <v>1148</v>
      </c>
      <c r="E25" s="2">
        <v>1148</v>
      </c>
      <c r="F25" s="2">
        <v>734</v>
      </c>
      <c r="G25" s="2">
        <v>6.4</v>
      </c>
      <c r="H25" s="5">
        <v>32348</v>
      </c>
      <c r="I25" s="2">
        <v>32348</v>
      </c>
      <c r="J25" s="2">
        <v>32348</v>
      </c>
      <c r="K25" s="2">
        <v>36351</v>
      </c>
      <c r="L25" s="2">
        <v>11.1</v>
      </c>
      <c r="M25" s="2">
        <v>59152</v>
      </c>
      <c r="N25" s="2">
        <v>42661</v>
      </c>
    </row>
    <row r="26" spans="1:14" ht="17.25" customHeight="1">
      <c r="A26" s="12"/>
      <c r="B26" s="12"/>
      <c r="C26" s="12" t="s">
        <v>69</v>
      </c>
      <c r="D26" s="12" t="s">
        <v>69</v>
      </c>
      <c r="E26" s="12" t="s">
        <v>69</v>
      </c>
      <c r="F26" s="12" t="s">
        <v>69</v>
      </c>
      <c r="G26" s="12" t="s">
        <v>69</v>
      </c>
      <c r="H26" s="12" t="s">
        <v>69</v>
      </c>
      <c r="I26" s="12" t="s">
        <v>69</v>
      </c>
      <c r="J26" s="12" t="s">
        <v>69</v>
      </c>
      <c r="K26" s="12" t="s">
        <v>69</v>
      </c>
      <c r="L26" s="11" t="s">
        <v>69</v>
      </c>
      <c r="M26" s="12" t="s">
        <v>83</v>
      </c>
      <c r="N26" s="12" t="s">
        <v>84</v>
      </c>
    </row>
    <row r="27" ht="17.25" customHeight="1"/>
    <row r="28" ht="18" customHeight="1"/>
    <row r="29" ht="18" customHeight="1"/>
    <row r="30" ht="18.75" customHeight="1"/>
    <row r="31" ht="19.5" customHeight="1"/>
  </sheetData>
  <sheetProtection selectLockedCells="1" selectUnlockedCells="1"/>
  <mergeCells count="10">
    <mergeCell ref="A1:N2"/>
    <mergeCell ref="A3:L3"/>
    <mergeCell ref="M3:N5"/>
    <mergeCell ref="A4:L4"/>
    <mergeCell ref="A5:A6"/>
    <mergeCell ref="B5:B6"/>
    <mergeCell ref="C5:C6"/>
    <mergeCell ref="D5:G5"/>
    <mergeCell ref="H5:H6"/>
    <mergeCell ref="I5:L5"/>
  </mergeCells>
  <printOptions horizontalCentered="1" verticalCentered="1"/>
  <pageMargins left="0.15763888888888888" right="0.15763888888888888" top="0.3951388888888889" bottom="0.3951388888888889" header="0.15763888888888888" footer="0.15763888888888888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 verticalCentered="1"/>
  <pageMargins left="0.15763888888888888" right="0.15763888888888888" top="0.3951388888888889" bottom="0.3951388888888889" header="0.15763888888888888" footer="0.15763888888888888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2019-07-30T04:10:53Z</cp:lastPrinted>
  <dcterms:modified xsi:type="dcterms:W3CDTF">2019-07-30T04:11:48Z</dcterms:modified>
  <cp:category/>
  <cp:version/>
  <cp:contentType/>
  <cp:contentStatus/>
</cp:coreProperties>
</file>